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-120" yWindow="-120" windowWidth="29040" windowHeight="15840" activeTab="1"/>
  </bookViews>
  <sheets>
    <sheet name="Диаграмма1" sheetId="2" r:id="rId1"/>
    <sheet name="Лист1" sheetId="1" r:id="rId2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5" i="1" l="1"/>
  <c r="G126" i="1"/>
  <c r="B194" i="1" l="1"/>
  <c r="A194" i="1"/>
  <c r="L193" i="1"/>
  <c r="J193" i="1"/>
  <c r="I193" i="1"/>
  <c r="H193" i="1"/>
  <c r="G193" i="1"/>
  <c r="F193" i="1"/>
  <c r="B184" i="1"/>
  <c r="A184" i="1"/>
  <c r="L183" i="1"/>
  <c r="L194" i="1" s="1"/>
  <c r="J183" i="1"/>
  <c r="I183" i="1"/>
  <c r="I194" i="1" s="1"/>
  <c r="H183" i="1"/>
  <c r="H194" i="1" s="1"/>
  <c r="G183" i="1"/>
  <c r="F183" i="1"/>
  <c r="F194" i="1" s="1"/>
  <c r="B175" i="1"/>
  <c r="A175" i="1"/>
  <c r="L174" i="1"/>
  <c r="J174" i="1"/>
  <c r="I174" i="1"/>
  <c r="H174" i="1"/>
  <c r="G174" i="1"/>
  <c r="F174" i="1"/>
  <c r="B165" i="1"/>
  <c r="A165" i="1"/>
  <c r="L164" i="1"/>
  <c r="L175" i="1" s="1"/>
  <c r="J164" i="1"/>
  <c r="I164" i="1"/>
  <c r="I175" i="1" s="1"/>
  <c r="H164" i="1"/>
  <c r="G164" i="1"/>
  <c r="F164" i="1"/>
  <c r="B156" i="1"/>
  <c r="A156" i="1"/>
  <c r="L155" i="1"/>
  <c r="J155" i="1"/>
  <c r="I155" i="1"/>
  <c r="H155" i="1"/>
  <c r="G155" i="1"/>
  <c r="B146" i="1"/>
  <c r="A146" i="1"/>
  <c r="L145" i="1"/>
  <c r="J145" i="1"/>
  <c r="I145" i="1"/>
  <c r="I156" i="1" s="1"/>
  <c r="H145" i="1"/>
  <c r="G145" i="1"/>
  <c r="F145" i="1"/>
  <c r="B137" i="1"/>
  <c r="A137" i="1"/>
  <c r="L136" i="1"/>
  <c r="J136" i="1"/>
  <c r="I136" i="1"/>
  <c r="H136" i="1"/>
  <c r="G136" i="1"/>
  <c r="F136" i="1"/>
  <c r="B127" i="1"/>
  <c r="A127" i="1"/>
  <c r="L126" i="1"/>
  <c r="L137" i="1" s="1"/>
  <c r="J126" i="1"/>
  <c r="I126" i="1"/>
  <c r="H126" i="1"/>
  <c r="F126" i="1"/>
  <c r="B118" i="1"/>
  <c r="A118" i="1"/>
  <c r="L117" i="1"/>
  <c r="J117" i="1"/>
  <c r="I117" i="1"/>
  <c r="H117" i="1"/>
  <c r="G117" i="1"/>
  <c r="F117" i="1"/>
  <c r="B108" i="1"/>
  <c r="A108" i="1"/>
  <c r="L107" i="1"/>
  <c r="J107" i="1"/>
  <c r="I107" i="1"/>
  <c r="H107" i="1"/>
  <c r="G107" i="1"/>
  <c r="F107" i="1"/>
  <c r="B99" i="1"/>
  <c r="A99" i="1"/>
  <c r="L98" i="1"/>
  <c r="J98" i="1"/>
  <c r="I98" i="1"/>
  <c r="H98" i="1"/>
  <c r="G98" i="1"/>
  <c r="F98" i="1"/>
  <c r="B89" i="1"/>
  <c r="A89" i="1"/>
  <c r="L88" i="1"/>
  <c r="L99" i="1" s="1"/>
  <c r="J88" i="1"/>
  <c r="I88" i="1"/>
  <c r="H88" i="1"/>
  <c r="G88" i="1"/>
  <c r="F88" i="1"/>
  <c r="B80" i="1"/>
  <c r="A80" i="1"/>
  <c r="L79" i="1"/>
  <c r="J79" i="1"/>
  <c r="I79" i="1"/>
  <c r="H79" i="1"/>
  <c r="G79" i="1"/>
  <c r="F79" i="1"/>
  <c r="B70" i="1"/>
  <c r="A70" i="1"/>
  <c r="L69" i="1"/>
  <c r="L80" i="1" s="1"/>
  <c r="J69" i="1"/>
  <c r="I69" i="1"/>
  <c r="H69" i="1"/>
  <c r="G69" i="1"/>
  <c r="F69" i="1"/>
  <c r="B61" i="1"/>
  <c r="A61" i="1"/>
  <c r="L60" i="1"/>
  <c r="J60" i="1"/>
  <c r="I60" i="1"/>
  <c r="H60" i="1"/>
  <c r="G60" i="1"/>
  <c r="F60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G13" i="1"/>
  <c r="F13" i="1"/>
  <c r="L156" i="1" l="1"/>
  <c r="G194" i="1"/>
  <c r="I118" i="1"/>
  <c r="I99" i="1"/>
  <c r="I137" i="1"/>
  <c r="L118" i="1"/>
  <c r="F99" i="1"/>
  <c r="L61" i="1"/>
  <c r="I43" i="1"/>
  <c r="J194" i="1"/>
  <c r="J175" i="1"/>
  <c r="H175" i="1"/>
  <c r="G175" i="1"/>
  <c r="F175" i="1"/>
  <c r="J156" i="1"/>
  <c r="H156" i="1"/>
  <c r="G156" i="1"/>
  <c r="F156" i="1"/>
  <c r="J137" i="1"/>
  <c r="H137" i="1"/>
  <c r="G137" i="1"/>
  <c r="F137" i="1"/>
  <c r="J118" i="1"/>
  <c r="H118" i="1"/>
  <c r="G118" i="1"/>
  <c r="F118" i="1"/>
  <c r="H99" i="1"/>
  <c r="H80" i="1"/>
  <c r="J80" i="1"/>
  <c r="I80" i="1"/>
  <c r="F80" i="1"/>
  <c r="H61" i="1"/>
  <c r="J99" i="1"/>
  <c r="G61" i="1"/>
  <c r="F61" i="1"/>
  <c r="I61" i="1"/>
  <c r="J61" i="1"/>
  <c r="H43" i="1"/>
  <c r="F43" i="1"/>
  <c r="J43" i="1"/>
  <c r="G43" i="1"/>
  <c r="H24" i="1"/>
  <c r="I24" i="1"/>
  <c r="G99" i="1"/>
  <c r="G80" i="1"/>
  <c r="G24" i="1"/>
  <c r="F24" i="1"/>
  <c r="J24" i="1"/>
  <c r="L195" i="1" l="1"/>
  <c r="H195" i="1"/>
  <c r="F195" i="1"/>
  <c r="I195" i="1"/>
  <c r="J195" i="1"/>
  <c r="G195" i="1"/>
</calcChain>
</file>

<file path=xl/sharedStrings.xml><?xml version="1.0" encoding="utf-8"?>
<sst xmlns="http://schemas.openxmlformats.org/spreadsheetml/2006/main" count="324" uniqueCount="116">
  <si>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</si>
  <si>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</si>
  <si>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</si>
  <si>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</si>
  <si>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</si>
  <si>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</si>
  <si>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</si>
  <si>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</si>
  <si>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</si>
  <si>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</si>
  <si>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</si>
  <si>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</si>
  <si>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</si>
  <si>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</si>
  <si>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</si>
  <si>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</si>
  <si>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</si>
  <si>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</si>
  <si>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</si>
  <si>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</si>
  <si>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</si>
  <si>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</si>
  <si>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</si>
  <si>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</si>
  <si>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</si>
  <si>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</si>
  <si>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</si>
  <si>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</si>
  <si>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</si>
  <si>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</si>
  <si>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</si>
  <si>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</si>
  <si>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</si>
  <si>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</si>
  <si>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</si>
  <si>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</si>
  <si>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</si>
  <si>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</si>
  <si>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</si>
  <si>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</si>
  <si>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пшеничный</t>
  </si>
  <si>
    <t>Хлеб ржаной</t>
  </si>
  <si>
    <t>Компот из смеси сухофруктов</t>
  </si>
  <si>
    <t>Какао с молоком</t>
  </si>
  <si>
    <t>Компот из кураги</t>
  </si>
  <si>
    <t>Суп гороховый</t>
  </si>
  <si>
    <t>Гуляш из говядины</t>
  </si>
  <si>
    <t>Кофейный напиток с молоком</t>
  </si>
  <si>
    <t>Капуста тушеная с мясом</t>
  </si>
  <si>
    <t>Директор</t>
  </si>
  <si>
    <t>соус</t>
  </si>
  <si>
    <t>Апельсин</t>
  </si>
  <si>
    <t>Гареева.О.И</t>
  </si>
  <si>
    <t>Каша из хлопьев овсяных "Геркулес" жидкая</t>
  </si>
  <si>
    <t>Салат Витаминный</t>
  </si>
  <si>
    <t>Суп с крупой</t>
  </si>
  <si>
    <t>Макаронные изделия отварные</t>
  </si>
  <si>
    <t>Каша рисовая молочная жидкая</t>
  </si>
  <si>
    <t>Курица в соусе томатном</t>
  </si>
  <si>
    <t>Каша перловая рассыпчатая</t>
  </si>
  <si>
    <t>Компот из груш</t>
  </si>
  <si>
    <t>Каша ячневая вязкая</t>
  </si>
  <si>
    <t>Овощи натуральные (огурец)</t>
  </si>
  <si>
    <t>Рассольник Ленинградский</t>
  </si>
  <si>
    <t>Рагу из птицы</t>
  </si>
  <si>
    <t>Каша кукурузная молочная жидкая</t>
  </si>
  <si>
    <t>Чай с молоком</t>
  </si>
  <si>
    <t>Суп из овощей с фасолью</t>
  </si>
  <si>
    <t>Суфле рыбное</t>
  </si>
  <si>
    <t>Рис отварной</t>
  </si>
  <si>
    <t>Компот из яблок</t>
  </si>
  <si>
    <t>Соус красный основной</t>
  </si>
  <si>
    <t>Запеканка из творога</t>
  </si>
  <si>
    <t>МБОУ СОШ №5</t>
  </si>
  <si>
    <t>Каша гречневая рассыпчатая</t>
  </si>
  <si>
    <t>Каша Дружба</t>
  </si>
  <si>
    <t>Кнели из говядины</t>
  </si>
  <si>
    <t>Компот из апельсин</t>
  </si>
  <si>
    <t>Овощи натуральные(помидор)</t>
  </si>
  <si>
    <t>Свекольник</t>
  </si>
  <si>
    <t>Котлеты из говядины</t>
  </si>
  <si>
    <t>Каша боярская (пшеничная с изюмом)</t>
  </si>
  <si>
    <t>Яблоки</t>
  </si>
  <si>
    <t>Суп картофельный с макаронными изделиями</t>
  </si>
  <si>
    <t>Плов из отварной птицы</t>
  </si>
  <si>
    <t>Компот из яблок с лимоном</t>
  </si>
  <si>
    <t>Каша пшеничная молочная жидкая</t>
  </si>
  <si>
    <t>Суп -харчо</t>
  </si>
  <si>
    <t>Рулет из говядины паровой</t>
  </si>
  <si>
    <t>Каша манная вязкая</t>
  </si>
  <si>
    <t>Салат из огурцов с луком</t>
  </si>
  <si>
    <t>Суп картофельный с клецками</t>
  </si>
  <si>
    <t>Котлеты припущенные</t>
  </si>
  <si>
    <t xml:space="preserve">Каша гречневая рассыпчатая </t>
  </si>
  <si>
    <t>Омлет с сыром</t>
  </si>
  <si>
    <t>Чай с лимоном</t>
  </si>
  <si>
    <t>Салат из моркови</t>
  </si>
  <si>
    <t>Суп картофельный с рыбой</t>
  </si>
  <si>
    <t>гастрон.</t>
  </si>
  <si>
    <t>Сыр порционно</t>
  </si>
  <si>
    <t>Масло порционно</t>
  </si>
  <si>
    <t>Колбаса порционно</t>
  </si>
  <si>
    <t>Масло и сыр порционно</t>
  </si>
  <si>
    <t>гастрон</t>
  </si>
  <si>
    <t>Соус молочный</t>
  </si>
  <si>
    <t>Икра морковная</t>
  </si>
  <si>
    <t>Зеленый горошик</t>
  </si>
  <si>
    <t>Салат из свежей капусты</t>
  </si>
  <si>
    <t>Пюре картофельное</t>
  </si>
  <si>
    <t>Свежая капуста с зеленым горошком</t>
  </si>
  <si>
    <t>сладкое</t>
  </si>
  <si>
    <t>Вафля домашняя</t>
  </si>
  <si>
    <t>Рулет ягодный</t>
  </si>
  <si>
    <t>Печенье с какао</t>
  </si>
  <si>
    <t>Йогурт  Нежный</t>
  </si>
  <si>
    <t>Мини-Маффин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</si>
</sst>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0" fontId="11" fillId="4" borderId="5" xfId="2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Лист1!$D$136</c:f>
              <c:strCache>
                <c:ptCount val="1"/>
                <c:pt idx="0">
                  <c:v>итого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Лист1!$A$137:$C$153</c:f>
              <c:multiLvlStrCache>
                <c:ptCount val="10"/>
                <c:lvl>
                  <c:pt idx="0">
                    <c:v>Итого за день:</c:v>
                  </c:pt>
                  <c:pt idx="1">
                    <c:v>Завтрак</c:v>
                  </c:pt>
                  <c:pt idx="9">
                    <c:v>Обед</c:v>
                  </c:pt>
                </c:lvl>
                <c:lvl>
                  <c:pt idx="0">
                    <c:v>2</c:v>
                  </c:pt>
                  <c:pt idx="1">
                    <c:v>3</c:v>
                  </c:pt>
                  <c:pt idx="9">
                    <c:v>3</c:v>
                  </c:pt>
                </c:lvl>
                <c:lvl>
                  <c:pt idx="0">
                    <c:v>2</c:v>
                  </c:pt>
                  <c:pt idx="1">
                    <c:v>2</c:v>
                  </c:pt>
                  <c:pt idx="9">
                    <c:v>2</c:v>
                  </c:pt>
                </c:lvl>
              </c:multiLvlStrCache>
            </c:multiLvlStrRef>
          </c:cat>
          <c:val>
            <c:numRef>
              <c:f>Лист1!$D$137:$D$153</c:f>
              <c:numCache>
                <c:formatCode>General</c:formatCode>
                <c:ptCount val="1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ser>
          <c:idx val="1"/>
          <c:order val="1"/>
          <c:tx>
            <c:strRef>
              <c:f>Лист1!$E$136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Лист1!$A$137:$C$153</c:f>
              <c:multiLvlStrCache>
                <c:ptCount val="10"/>
                <c:lvl>
                  <c:pt idx="0">
                    <c:v>Итого за день:</c:v>
                  </c:pt>
                  <c:pt idx="1">
                    <c:v>Завтрак</c:v>
                  </c:pt>
                  <c:pt idx="9">
                    <c:v>Обед</c:v>
                  </c:pt>
                </c:lvl>
                <c:lvl>
                  <c:pt idx="0">
                    <c:v>2</c:v>
                  </c:pt>
                  <c:pt idx="1">
                    <c:v>3</c:v>
                  </c:pt>
                  <c:pt idx="9">
                    <c:v>3</c:v>
                  </c:pt>
                </c:lvl>
                <c:lvl>
                  <c:pt idx="0">
                    <c:v>2</c:v>
                  </c:pt>
                  <c:pt idx="1">
                    <c:v>2</c:v>
                  </c:pt>
                  <c:pt idx="9">
                    <c:v>2</c:v>
                  </c:pt>
                </c:lvl>
              </c:multiLvlStrCache>
            </c:multiLvlStrRef>
          </c:cat>
          <c:val>
            <c:numRef>
              <c:f>Лист1!$E$137:$E$153</c:f>
              <c:numCache>
                <c:formatCode>General</c:formatCode>
                <c:ptCount val="1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Лист1!$F$136</c:f>
              <c:strCache>
                <c:ptCount val="1"/>
                <c:pt idx="0">
                  <c:v>810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Лист1!$A$137:$C$153</c:f>
              <c:multiLvlStrCache>
                <c:ptCount val="10"/>
                <c:lvl>
                  <c:pt idx="0">
                    <c:v>Итого за день:</c:v>
                  </c:pt>
                  <c:pt idx="1">
                    <c:v>Завтрак</c:v>
                  </c:pt>
                  <c:pt idx="9">
                    <c:v>Обед</c:v>
                  </c:pt>
                </c:lvl>
                <c:lvl>
                  <c:pt idx="0">
                    <c:v>2</c:v>
                  </c:pt>
                  <c:pt idx="1">
                    <c:v>3</c:v>
                  </c:pt>
                  <c:pt idx="9">
                    <c:v>3</c:v>
                  </c:pt>
                </c:lvl>
                <c:lvl>
                  <c:pt idx="0">
                    <c:v>2</c:v>
                  </c:pt>
                  <c:pt idx="1">
                    <c:v>2</c:v>
                  </c:pt>
                  <c:pt idx="9">
                    <c:v>2</c:v>
                  </c:pt>
                </c:lvl>
              </c:multiLvlStrCache>
            </c:multiLvlStrRef>
          </c:cat>
          <c:val>
            <c:numRef>
              <c:f>Лист1!$F$137:$F$153</c:f>
              <c:numCache>
                <c:formatCode>General</c:formatCode>
                <c:ptCount val="17"/>
                <c:pt idx="0">
                  <c:v>1385</c:v>
                </c:pt>
                <c:pt idx="1">
                  <c:v>200</c:v>
                </c:pt>
                <c:pt idx="2">
                  <c:v>20</c:v>
                </c:pt>
                <c:pt idx="3">
                  <c:v>200</c:v>
                </c:pt>
                <c:pt idx="4">
                  <c:v>45</c:v>
                </c:pt>
                <c:pt idx="5">
                  <c:v>100</c:v>
                </c:pt>
                <c:pt idx="6">
                  <c:v>30</c:v>
                </c:pt>
                <c:pt idx="7">
                  <c:v>30</c:v>
                </c:pt>
                <c:pt idx="8">
                  <c:v>625</c:v>
                </c:pt>
                <c:pt idx="10">
                  <c:v>220</c:v>
                </c:pt>
                <c:pt idx="11">
                  <c:v>90</c:v>
                </c:pt>
                <c:pt idx="12">
                  <c:v>180</c:v>
                </c:pt>
                <c:pt idx="13">
                  <c:v>200</c:v>
                </c:pt>
                <c:pt idx="14">
                  <c:v>40</c:v>
                </c:pt>
                <c:pt idx="15">
                  <c:v>30</c:v>
                </c:pt>
              </c:numCache>
            </c:numRef>
          </c:val>
        </c:ser>
        <c:ser>
          <c:idx val="3"/>
          <c:order val="3"/>
          <c:tx>
            <c:strRef>
              <c:f>Лист1!$G$136</c:f>
              <c:strCache>
                <c:ptCount val="1"/>
                <c:pt idx="0">
                  <c:v>34,9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Лист1!$A$137:$C$153</c:f>
              <c:multiLvlStrCache>
                <c:ptCount val="10"/>
                <c:lvl>
                  <c:pt idx="0">
                    <c:v>Итого за день:</c:v>
                  </c:pt>
                  <c:pt idx="1">
                    <c:v>Завтрак</c:v>
                  </c:pt>
                  <c:pt idx="9">
                    <c:v>Обед</c:v>
                  </c:pt>
                </c:lvl>
                <c:lvl>
                  <c:pt idx="0">
                    <c:v>2</c:v>
                  </c:pt>
                  <c:pt idx="1">
                    <c:v>3</c:v>
                  </c:pt>
                  <c:pt idx="9">
                    <c:v>3</c:v>
                  </c:pt>
                </c:lvl>
                <c:lvl>
                  <c:pt idx="0">
                    <c:v>2</c:v>
                  </c:pt>
                  <c:pt idx="1">
                    <c:v>2</c:v>
                  </c:pt>
                  <c:pt idx="9">
                    <c:v>2</c:v>
                  </c:pt>
                </c:lvl>
              </c:multiLvlStrCache>
            </c:multiLvlStrRef>
          </c:cat>
          <c:val>
            <c:numRef>
              <c:f>Лист1!$G$137:$G$153</c:f>
              <c:numCache>
                <c:formatCode>General</c:formatCode>
                <c:ptCount val="17"/>
                <c:pt idx="0">
                  <c:v>60.099999999999994</c:v>
                </c:pt>
                <c:pt idx="1">
                  <c:v>5.9</c:v>
                </c:pt>
                <c:pt idx="2">
                  <c:v>3.9</c:v>
                </c:pt>
                <c:pt idx="3">
                  <c:v>3.4</c:v>
                </c:pt>
                <c:pt idx="4">
                  <c:v>0.6</c:v>
                </c:pt>
                <c:pt idx="5">
                  <c:v>2</c:v>
                </c:pt>
                <c:pt idx="6">
                  <c:v>0.1</c:v>
                </c:pt>
                <c:pt idx="7">
                  <c:v>0.1</c:v>
                </c:pt>
                <c:pt idx="8">
                  <c:v>16</c:v>
                </c:pt>
                <c:pt idx="10">
                  <c:v>5.2</c:v>
                </c:pt>
                <c:pt idx="11">
                  <c:v>17.2</c:v>
                </c:pt>
                <c:pt idx="12">
                  <c:v>17</c:v>
                </c:pt>
                <c:pt idx="13">
                  <c:v>0.2</c:v>
                </c:pt>
                <c:pt idx="14">
                  <c:v>3</c:v>
                </c:pt>
                <c:pt idx="15">
                  <c:v>2</c:v>
                </c:pt>
              </c:numCache>
            </c:numRef>
          </c:val>
        </c:ser>
        <c:ser>
          <c:idx val="4"/>
          <c:order val="4"/>
          <c:tx>
            <c:strRef>
              <c:f>Лист1!$H$136</c:f>
              <c:strCache>
                <c:ptCount val="1"/>
                <c:pt idx="0">
                  <c:v>29,7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Лист1!$A$137:$C$153</c:f>
              <c:multiLvlStrCache>
                <c:ptCount val="10"/>
                <c:lvl>
                  <c:pt idx="0">
                    <c:v>Итого за день:</c:v>
                  </c:pt>
                  <c:pt idx="1">
                    <c:v>Завтрак</c:v>
                  </c:pt>
                  <c:pt idx="9">
                    <c:v>Обед</c:v>
                  </c:pt>
                </c:lvl>
                <c:lvl>
                  <c:pt idx="0">
                    <c:v>2</c:v>
                  </c:pt>
                  <c:pt idx="1">
                    <c:v>3</c:v>
                  </c:pt>
                  <c:pt idx="9">
                    <c:v>3</c:v>
                  </c:pt>
                </c:lvl>
                <c:lvl>
                  <c:pt idx="0">
                    <c:v>2</c:v>
                  </c:pt>
                  <c:pt idx="1">
                    <c:v>2</c:v>
                  </c:pt>
                  <c:pt idx="9">
                    <c:v>2</c:v>
                  </c:pt>
                </c:lvl>
              </c:multiLvlStrCache>
            </c:multiLvlStrRef>
          </c:cat>
          <c:val>
            <c:numRef>
              <c:f>Лист1!$H$137:$H$153</c:f>
              <c:numCache>
                <c:formatCode>General</c:formatCode>
                <c:ptCount val="17"/>
                <c:pt idx="0">
                  <c:v>56.5</c:v>
                </c:pt>
                <c:pt idx="1">
                  <c:v>5.8</c:v>
                </c:pt>
                <c:pt idx="2">
                  <c:v>2.9</c:v>
                </c:pt>
                <c:pt idx="3">
                  <c:v>0.4</c:v>
                </c:pt>
                <c:pt idx="4">
                  <c:v>0.5</c:v>
                </c:pt>
                <c:pt idx="5">
                  <c:v>0.4</c:v>
                </c:pt>
                <c:pt idx="6">
                  <c:v>0.1</c:v>
                </c:pt>
                <c:pt idx="7">
                  <c:v>0</c:v>
                </c:pt>
                <c:pt idx="8">
                  <c:v>10.1</c:v>
                </c:pt>
                <c:pt idx="10">
                  <c:v>6.2</c:v>
                </c:pt>
                <c:pt idx="11">
                  <c:v>3.9</c:v>
                </c:pt>
                <c:pt idx="12">
                  <c:v>2</c:v>
                </c:pt>
                <c:pt idx="13">
                  <c:v>0.1</c:v>
                </c:pt>
                <c:pt idx="14">
                  <c:v>0.3</c:v>
                </c:pt>
                <c:pt idx="15">
                  <c:v>0.4</c:v>
                </c:pt>
              </c:numCache>
            </c:numRef>
          </c:val>
        </c:ser>
        <c:ser>
          <c:idx val="5"/>
          <c:order val="5"/>
          <c:tx>
            <c:strRef>
              <c:f>Лист1!$I$136</c:f>
              <c:strCache>
                <c:ptCount val="1"/>
                <c:pt idx="0">
                  <c:v>114,2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Лист1!$A$137:$C$153</c:f>
              <c:multiLvlStrCache>
                <c:ptCount val="10"/>
                <c:lvl>
                  <c:pt idx="0">
                    <c:v>Итого за день:</c:v>
                  </c:pt>
                  <c:pt idx="1">
                    <c:v>Завтрак</c:v>
                  </c:pt>
                  <c:pt idx="9">
                    <c:v>Обед</c:v>
                  </c:pt>
                </c:lvl>
                <c:lvl>
                  <c:pt idx="0">
                    <c:v>2</c:v>
                  </c:pt>
                  <c:pt idx="1">
                    <c:v>3</c:v>
                  </c:pt>
                  <c:pt idx="9">
                    <c:v>3</c:v>
                  </c:pt>
                </c:lvl>
                <c:lvl>
                  <c:pt idx="0">
                    <c:v>2</c:v>
                  </c:pt>
                  <c:pt idx="1">
                    <c:v>2</c:v>
                  </c:pt>
                  <c:pt idx="9">
                    <c:v>2</c:v>
                  </c:pt>
                </c:lvl>
              </c:multiLvlStrCache>
            </c:multiLvlStrRef>
          </c:cat>
          <c:val>
            <c:numRef>
              <c:f>Лист1!$I$137:$I$153</c:f>
              <c:numCache>
                <c:formatCode>General</c:formatCode>
                <c:ptCount val="17"/>
                <c:pt idx="0">
                  <c:v>170.6</c:v>
                </c:pt>
                <c:pt idx="1">
                  <c:v>33</c:v>
                </c:pt>
                <c:pt idx="2">
                  <c:v>11.2</c:v>
                </c:pt>
                <c:pt idx="3">
                  <c:v>22.1</c:v>
                </c:pt>
                <c:pt idx="4">
                  <c:v>15.5</c:v>
                </c:pt>
                <c:pt idx="5">
                  <c:v>10</c:v>
                </c:pt>
                <c:pt idx="6">
                  <c:v>0.1</c:v>
                </c:pt>
                <c:pt idx="7">
                  <c:v>0.1</c:v>
                </c:pt>
                <c:pt idx="8">
                  <c:v>92</c:v>
                </c:pt>
                <c:pt idx="10">
                  <c:v>11.1</c:v>
                </c:pt>
                <c:pt idx="11">
                  <c:v>12</c:v>
                </c:pt>
                <c:pt idx="12">
                  <c:v>41</c:v>
                </c:pt>
                <c:pt idx="13">
                  <c:v>9.9</c:v>
                </c:pt>
                <c:pt idx="14">
                  <c:v>19.7</c:v>
                </c:pt>
                <c:pt idx="15">
                  <c:v>10</c:v>
                </c:pt>
              </c:numCache>
            </c:numRef>
          </c:val>
        </c:ser>
        <c:ser>
          <c:idx val="6"/>
          <c:order val="6"/>
          <c:tx>
            <c:strRef>
              <c:f>Лист1!$J$136</c:f>
              <c:strCache>
                <c:ptCount val="1"/>
                <c:pt idx="0">
                  <c:v>866,8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Лист1!$A$137:$C$153</c:f>
              <c:multiLvlStrCache>
                <c:ptCount val="10"/>
                <c:lvl>
                  <c:pt idx="0">
                    <c:v>Итого за день:</c:v>
                  </c:pt>
                  <c:pt idx="1">
                    <c:v>Завтрак</c:v>
                  </c:pt>
                  <c:pt idx="9">
                    <c:v>Обед</c:v>
                  </c:pt>
                </c:lvl>
                <c:lvl>
                  <c:pt idx="0">
                    <c:v>2</c:v>
                  </c:pt>
                  <c:pt idx="1">
                    <c:v>3</c:v>
                  </c:pt>
                  <c:pt idx="9">
                    <c:v>3</c:v>
                  </c:pt>
                </c:lvl>
                <c:lvl>
                  <c:pt idx="0">
                    <c:v>2</c:v>
                  </c:pt>
                  <c:pt idx="1">
                    <c:v>2</c:v>
                  </c:pt>
                  <c:pt idx="9">
                    <c:v>2</c:v>
                  </c:pt>
                </c:lvl>
              </c:multiLvlStrCache>
            </c:multiLvlStrRef>
          </c:cat>
          <c:val>
            <c:numRef>
              <c:f>Лист1!$J$137:$J$153</c:f>
              <c:numCache>
                <c:formatCode>General</c:formatCode>
                <c:ptCount val="17"/>
                <c:pt idx="0">
                  <c:v>1433.8000000000002</c:v>
                </c:pt>
                <c:pt idx="1">
                  <c:v>207.8</c:v>
                </c:pt>
                <c:pt idx="2">
                  <c:v>86</c:v>
                </c:pt>
                <c:pt idx="3">
                  <c:v>105.5</c:v>
                </c:pt>
                <c:pt idx="4">
                  <c:v>68.3</c:v>
                </c:pt>
                <c:pt idx="5">
                  <c:v>51.2</c:v>
                </c:pt>
                <c:pt idx="6">
                  <c:v>2.1</c:v>
                </c:pt>
                <c:pt idx="7">
                  <c:v>2.1</c:v>
                </c:pt>
                <c:pt idx="8">
                  <c:v>523.00000000000011</c:v>
                </c:pt>
                <c:pt idx="10">
                  <c:v>121</c:v>
                </c:pt>
                <c:pt idx="11">
                  <c:v>151.80000000000001</c:v>
                </c:pt>
                <c:pt idx="12">
                  <c:v>246</c:v>
                </c:pt>
                <c:pt idx="13">
                  <c:v>41.6</c:v>
                </c:pt>
                <c:pt idx="14">
                  <c:v>93.8</c:v>
                </c:pt>
                <c:pt idx="15">
                  <c:v>51.2</c:v>
                </c:pt>
              </c:numCache>
            </c:numRef>
          </c:val>
        </c:ser>
        <c:ser>
          <c:idx val="7"/>
          <c:order val="7"/>
          <c:tx>
            <c:strRef>
              <c:f>Лист1!$K$136</c:f>
              <c:strCache>
                <c:ptCount val="1"/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Лист1!$A$137:$C$153</c:f>
              <c:multiLvlStrCache>
                <c:ptCount val="10"/>
                <c:lvl>
                  <c:pt idx="0">
                    <c:v>Итого за день:</c:v>
                  </c:pt>
                  <c:pt idx="1">
                    <c:v>Завтрак</c:v>
                  </c:pt>
                  <c:pt idx="9">
                    <c:v>Обед</c:v>
                  </c:pt>
                </c:lvl>
                <c:lvl>
                  <c:pt idx="0">
                    <c:v>2</c:v>
                  </c:pt>
                  <c:pt idx="1">
                    <c:v>3</c:v>
                  </c:pt>
                  <c:pt idx="9">
                    <c:v>3</c:v>
                  </c:pt>
                </c:lvl>
                <c:lvl>
                  <c:pt idx="0">
                    <c:v>2</c:v>
                  </c:pt>
                  <c:pt idx="1">
                    <c:v>2</c:v>
                  </c:pt>
                  <c:pt idx="9">
                    <c:v>2</c:v>
                  </c:pt>
                </c:lvl>
              </c:multiLvlStrCache>
            </c:multiLvlStrRef>
          </c:cat>
          <c:val>
            <c:numRef>
              <c:f>Лист1!$K$137:$K$153</c:f>
              <c:numCache>
                <c:formatCode>General</c:formatCode>
                <c:ptCount val="17"/>
              </c:numCache>
            </c:numRef>
          </c:val>
        </c:ser>
        <c:ser>
          <c:idx val="8"/>
          <c:order val="8"/>
          <c:tx>
            <c:strRef>
              <c:f>Лист1!$L$136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Лист1!$A$137:$C$153</c:f>
              <c:multiLvlStrCache>
                <c:ptCount val="10"/>
                <c:lvl>
                  <c:pt idx="0">
                    <c:v>Итого за день:</c:v>
                  </c:pt>
                  <c:pt idx="1">
                    <c:v>Завтрак</c:v>
                  </c:pt>
                  <c:pt idx="9">
                    <c:v>Обед</c:v>
                  </c:pt>
                </c:lvl>
                <c:lvl>
                  <c:pt idx="0">
                    <c:v>2</c:v>
                  </c:pt>
                  <c:pt idx="1">
                    <c:v>3</c:v>
                  </c:pt>
                  <c:pt idx="9">
                    <c:v>3</c:v>
                  </c:pt>
                </c:lvl>
                <c:lvl>
                  <c:pt idx="0">
                    <c:v>2</c:v>
                  </c:pt>
                  <c:pt idx="1">
                    <c:v>2</c:v>
                  </c:pt>
                  <c:pt idx="9">
                    <c:v>2</c:v>
                  </c:pt>
                </c:lvl>
              </c:multiLvlStrCache>
            </c:multiLvlStrRef>
          </c:cat>
          <c:val>
            <c:numRef>
              <c:f>Лист1!$L$137:$L$153</c:f>
              <c:numCache>
                <c:formatCode>General</c:formatCode>
                <c:ptCount val="17"/>
                <c:pt idx="0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9812552"/>
        <c:axId val="169812936"/>
      </c:barChart>
      <c:catAx>
        <c:axId val="169812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9812936"/>
        <c:crosses val="autoZero"/>
        <c:auto val="1"/>
        <c:lblAlgn val="ctr"/>
        <c:lblOffset val="100"/>
        <c:noMultiLvlLbl val="0"/>
      </c:catAx>
      <c:valAx>
        <c:axId val="169812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9812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57862" cy="602593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5"/>
  <sheetViews>
    <sheetView tabSelected="1" zoomScale="98" zoomScaleNormal="98" workbookViewId="0">
      <pane xSplit="4" ySplit="5" topLeftCell="E162" activePane="bottomRight" state="frozen"/>
      <selection pane="topRight" activeCell="E1" sqref="E1"/>
      <selection pane="bottomLeft" activeCell="A6" sqref="A6"/>
      <selection pane="bottomRight" activeCell="E85" sqref="E8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73</v>
      </c>
      <c r="D1" s="54"/>
      <c r="E1" s="54"/>
      <c r="F1" s="12" t="s">
        <v>16</v>
      </c>
      <c r="G1" s="2" t="s">
        <v>17</v>
      </c>
      <c r="H1" s="55" t="s">
        <v>49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52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22</v>
      </c>
      <c r="I3" s="48">
        <v>1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53</v>
      </c>
      <c r="F6" s="40">
        <v>200</v>
      </c>
      <c r="G6" s="40">
        <v>8.6</v>
      </c>
      <c r="H6" s="40">
        <v>10.4</v>
      </c>
      <c r="I6" s="40">
        <v>29.2</v>
      </c>
      <c r="J6" s="40">
        <v>272.8</v>
      </c>
      <c r="K6" s="41"/>
      <c r="L6" s="40"/>
    </row>
    <row r="7" spans="1:12" ht="15" x14ac:dyDescent="0.25">
      <c r="A7" s="23"/>
      <c r="B7" s="15"/>
      <c r="C7" s="11"/>
      <c r="D7" s="51" t="s">
        <v>98</v>
      </c>
      <c r="E7" s="42" t="s">
        <v>99</v>
      </c>
      <c r="F7" s="43">
        <v>20</v>
      </c>
      <c r="G7" s="43">
        <v>6.7</v>
      </c>
      <c r="H7" s="43">
        <v>4.8</v>
      </c>
      <c r="I7" s="43">
        <v>22.1</v>
      </c>
      <c r="J7" s="43">
        <v>105.5</v>
      </c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47</v>
      </c>
      <c r="F8" s="43">
        <v>200</v>
      </c>
      <c r="G8" s="43">
        <v>0.2</v>
      </c>
      <c r="H8" s="43">
        <v>0</v>
      </c>
      <c r="I8" s="43">
        <v>6.2</v>
      </c>
      <c r="J8" s="43">
        <v>26.8</v>
      </c>
      <c r="K8" s="44"/>
      <c r="L8" s="43"/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30</v>
      </c>
      <c r="G9" s="43">
        <v>2</v>
      </c>
      <c r="H9" s="43">
        <v>0.4</v>
      </c>
      <c r="I9" s="43">
        <v>10</v>
      </c>
      <c r="J9" s="43">
        <v>51.2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82</v>
      </c>
      <c r="F10" s="43">
        <v>140</v>
      </c>
      <c r="G10" s="43">
        <v>1</v>
      </c>
      <c r="H10" s="43">
        <v>1</v>
      </c>
      <c r="I10" s="43">
        <v>13</v>
      </c>
      <c r="J10" s="43">
        <v>89</v>
      </c>
      <c r="K10" s="44"/>
      <c r="L10" s="43"/>
    </row>
    <row r="11" spans="1:12" ht="15" x14ac:dyDescent="0.25">
      <c r="A11" s="23"/>
      <c r="B11" s="15"/>
      <c r="C11" s="11"/>
      <c r="D11" s="51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590</v>
      </c>
      <c r="G13" s="19">
        <f t="shared" ref="G13:J13" si="0">SUM(G6:G12)</f>
        <v>18.5</v>
      </c>
      <c r="H13" s="19">
        <f t="shared" si="0"/>
        <v>16.600000000000001</v>
      </c>
      <c r="I13" s="19">
        <f t="shared" si="0"/>
        <v>80.5</v>
      </c>
      <c r="J13" s="19">
        <f t="shared" si="0"/>
        <v>545.29999999999995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54</v>
      </c>
      <c r="F14" s="43">
        <v>60</v>
      </c>
      <c r="G14" s="43">
        <v>0.7</v>
      </c>
      <c r="H14" s="43">
        <v>0.1</v>
      </c>
      <c r="I14" s="43">
        <v>2.2999999999999998</v>
      </c>
      <c r="J14" s="43">
        <v>12.8</v>
      </c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55</v>
      </c>
      <c r="F15" s="43">
        <v>200</v>
      </c>
      <c r="G15" s="43">
        <v>4.5999999999999996</v>
      </c>
      <c r="H15" s="43">
        <v>5.7</v>
      </c>
      <c r="I15" s="43">
        <v>11.6</v>
      </c>
      <c r="J15" s="43">
        <v>116.1</v>
      </c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 t="s">
        <v>46</v>
      </c>
      <c r="F16" s="43">
        <v>90</v>
      </c>
      <c r="G16" s="43">
        <v>20.100000000000001</v>
      </c>
      <c r="H16" s="43">
        <v>18.8</v>
      </c>
      <c r="I16" s="43">
        <v>17.2</v>
      </c>
      <c r="J16" s="43">
        <v>317.89999999999998</v>
      </c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 t="s">
        <v>56</v>
      </c>
      <c r="F17" s="43">
        <v>150</v>
      </c>
      <c r="G17" s="43">
        <v>0.5</v>
      </c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44</v>
      </c>
      <c r="F18" s="43">
        <v>200</v>
      </c>
      <c r="G18" s="43">
        <v>0.5</v>
      </c>
      <c r="H18" s="43">
        <v>0</v>
      </c>
      <c r="I18" s="43">
        <v>19.8</v>
      </c>
      <c r="J18" s="43">
        <v>81</v>
      </c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40</v>
      </c>
      <c r="F19" s="43">
        <v>40</v>
      </c>
      <c r="G19" s="43">
        <v>2.1</v>
      </c>
      <c r="H19" s="43">
        <v>0.5</v>
      </c>
      <c r="I19" s="43">
        <v>29.5</v>
      </c>
      <c r="J19" s="43">
        <v>140.6</v>
      </c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41</v>
      </c>
      <c r="F20" s="43">
        <v>30</v>
      </c>
      <c r="G20" s="43">
        <v>3.5</v>
      </c>
      <c r="H20" s="43">
        <v>0.4</v>
      </c>
      <c r="I20" s="43">
        <v>10</v>
      </c>
      <c r="J20" s="43">
        <v>51.2</v>
      </c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770</v>
      </c>
      <c r="G23" s="19">
        <f t="shared" ref="G23:J23" si="2">SUM(G14:G22)</f>
        <v>32</v>
      </c>
      <c r="H23" s="19">
        <f t="shared" si="2"/>
        <v>25.5</v>
      </c>
      <c r="I23" s="19">
        <f t="shared" si="2"/>
        <v>90.4</v>
      </c>
      <c r="J23" s="19">
        <f t="shared" si="2"/>
        <v>719.6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1360</v>
      </c>
      <c r="G24" s="32">
        <f t="shared" ref="G24:J24" si="4">G13+G23</f>
        <v>50.5</v>
      </c>
      <c r="H24" s="32">
        <f t="shared" si="4"/>
        <v>42.1</v>
      </c>
      <c r="I24" s="32">
        <f t="shared" si="4"/>
        <v>170.9</v>
      </c>
      <c r="J24" s="32">
        <f t="shared" si="4"/>
        <v>1264.9000000000001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57</v>
      </c>
      <c r="F25" s="40">
        <v>200</v>
      </c>
      <c r="G25" s="40">
        <v>12.7</v>
      </c>
      <c r="H25" s="40">
        <v>18</v>
      </c>
      <c r="I25" s="40">
        <v>3.2</v>
      </c>
      <c r="J25" s="40">
        <v>225.5</v>
      </c>
      <c r="K25" s="41"/>
      <c r="L25" s="40"/>
    </row>
    <row r="26" spans="1:12" ht="15" x14ac:dyDescent="0.25">
      <c r="A26" s="14"/>
      <c r="B26" s="15"/>
      <c r="C26" s="11"/>
      <c r="D26" s="6" t="s">
        <v>98</v>
      </c>
      <c r="E26" s="42" t="s">
        <v>100</v>
      </c>
      <c r="F26" s="43">
        <v>20</v>
      </c>
      <c r="G26" s="43">
        <v>0.4</v>
      </c>
      <c r="H26" s="43">
        <v>0.1</v>
      </c>
      <c r="I26" s="43">
        <v>0.16</v>
      </c>
      <c r="J26" s="43">
        <v>8.4</v>
      </c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39</v>
      </c>
      <c r="F27" s="43">
        <v>200</v>
      </c>
      <c r="G27" s="43">
        <v>4.7</v>
      </c>
      <c r="H27" s="43">
        <v>3.5</v>
      </c>
      <c r="I27" s="43">
        <v>12.5</v>
      </c>
      <c r="J27" s="43">
        <v>100.4</v>
      </c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40</v>
      </c>
      <c r="F28" s="43">
        <v>30</v>
      </c>
      <c r="G28" s="43">
        <v>2.2999999999999998</v>
      </c>
      <c r="H28" s="43">
        <v>0.2</v>
      </c>
      <c r="I28" s="43">
        <v>14.8</v>
      </c>
      <c r="J28" s="43">
        <v>70.3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 t="s">
        <v>51</v>
      </c>
      <c r="F29" s="43">
        <v>110</v>
      </c>
      <c r="G29" s="43">
        <v>0.6</v>
      </c>
      <c r="H29" s="43">
        <v>0.6</v>
      </c>
      <c r="I29" s="43">
        <v>14.7</v>
      </c>
      <c r="J29" s="43">
        <v>62.6</v>
      </c>
      <c r="K29" s="44"/>
      <c r="L29" s="43"/>
    </row>
    <row r="30" spans="1:12" ht="15" x14ac:dyDescent="0.25">
      <c r="A30" s="14"/>
      <c r="B30" s="15"/>
      <c r="C30" s="11"/>
      <c r="D30" s="6" t="s">
        <v>32</v>
      </c>
      <c r="E30" s="42" t="s">
        <v>41</v>
      </c>
      <c r="F30" s="43">
        <v>30</v>
      </c>
      <c r="G30" s="43">
        <v>2</v>
      </c>
      <c r="H30" s="43">
        <v>0.4</v>
      </c>
      <c r="I30" s="43">
        <v>10</v>
      </c>
      <c r="J30" s="43">
        <v>51.2</v>
      </c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590</v>
      </c>
      <c r="G32" s="19">
        <f t="shared" ref="G32" si="6">SUM(G25:G31)</f>
        <v>22.700000000000003</v>
      </c>
      <c r="H32" s="19">
        <f t="shared" ref="H32" si="7">SUM(H25:H31)</f>
        <v>22.8</v>
      </c>
      <c r="I32" s="19">
        <f t="shared" ref="I32" si="8">SUM(I25:I31)</f>
        <v>55.36</v>
      </c>
      <c r="J32" s="19">
        <f t="shared" ref="J32:L32" si="9">SUM(J25:J31)</f>
        <v>518.40000000000009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105</v>
      </c>
      <c r="F33" s="43">
        <v>60</v>
      </c>
      <c r="G33" s="43">
        <v>0.5</v>
      </c>
      <c r="H33" s="43">
        <v>6.1</v>
      </c>
      <c r="I33" s="43">
        <v>4.3</v>
      </c>
      <c r="J33" s="43">
        <v>74.3</v>
      </c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45</v>
      </c>
      <c r="F34" s="43">
        <v>200</v>
      </c>
      <c r="G34" s="43">
        <v>6</v>
      </c>
      <c r="H34" s="43">
        <v>7</v>
      </c>
      <c r="I34" s="43">
        <v>12</v>
      </c>
      <c r="J34" s="43">
        <v>155</v>
      </c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 t="s">
        <v>58</v>
      </c>
      <c r="F35" s="43">
        <v>120</v>
      </c>
      <c r="G35" s="43">
        <v>12.8</v>
      </c>
      <c r="H35" s="43">
        <v>4.0999999999999996</v>
      </c>
      <c r="I35" s="43">
        <v>6.1</v>
      </c>
      <c r="J35" s="43">
        <v>112.3</v>
      </c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 t="s">
        <v>59</v>
      </c>
      <c r="F36" s="43">
        <v>150</v>
      </c>
      <c r="G36" s="43">
        <v>4</v>
      </c>
      <c r="H36" s="43">
        <v>7</v>
      </c>
      <c r="I36" s="43">
        <v>31</v>
      </c>
      <c r="J36" s="43">
        <v>201</v>
      </c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60</v>
      </c>
      <c r="F37" s="43">
        <v>200</v>
      </c>
      <c r="G37" s="43">
        <v>0.1</v>
      </c>
      <c r="H37" s="43">
        <v>0.1</v>
      </c>
      <c r="I37" s="43">
        <v>10.5</v>
      </c>
      <c r="J37" s="43">
        <v>44.6</v>
      </c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40</v>
      </c>
      <c r="F38" s="43">
        <v>60</v>
      </c>
      <c r="G38" s="43">
        <v>2.6</v>
      </c>
      <c r="H38" s="43">
        <v>0.5</v>
      </c>
      <c r="I38" s="43">
        <v>24.3</v>
      </c>
      <c r="J38" s="43">
        <v>99.9</v>
      </c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41</v>
      </c>
      <c r="F39" s="43">
        <v>30</v>
      </c>
      <c r="G39" s="43">
        <v>2</v>
      </c>
      <c r="H39" s="43">
        <v>0.4</v>
      </c>
      <c r="I39" s="43">
        <v>10</v>
      </c>
      <c r="J39" s="43">
        <v>51.2</v>
      </c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820</v>
      </c>
      <c r="G42" s="19">
        <f t="shared" ref="G42" si="10">SUM(G33:G41)</f>
        <v>28.000000000000004</v>
      </c>
      <c r="H42" s="19">
        <f t="shared" ref="H42" si="11">SUM(H33:H41)</f>
        <v>25.2</v>
      </c>
      <c r="I42" s="19">
        <f t="shared" ref="I42" si="12">SUM(I33:I41)</f>
        <v>98.2</v>
      </c>
      <c r="J42" s="19">
        <f t="shared" ref="J42:L42" si="13">SUM(J33:J41)</f>
        <v>738.30000000000007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1410</v>
      </c>
      <c r="G43" s="32">
        <f t="shared" ref="G43" si="14">G32+G42</f>
        <v>50.7</v>
      </c>
      <c r="H43" s="32">
        <f t="shared" ref="H43" si="15">H32+H42</f>
        <v>48</v>
      </c>
      <c r="I43" s="32">
        <f t="shared" ref="I43" si="16">I32+I42</f>
        <v>153.56</v>
      </c>
      <c r="J43" s="32">
        <f t="shared" ref="J43:L43" si="17">J32+J42</f>
        <v>1256.7000000000003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61</v>
      </c>
      <c r="F44" s="40">
        <v>200</v>
      </c>
      <c r="G44" s="40">
        <v>5</v>
      </c>
      <c r="H44" s="40">
        <v>5.9</v>
      </c>
      <c r="I44" s="40">
        <v>13.8</v>
      </c>
      <c r="J44" s="40">
        <v>168.1</v>
      </c>
      <c r="K44" s="41"/>
      <c r="L44" s="40"/>
    </row>
    <row r="45" spans="1:12" ht="15" x14ac:dyDescent="0.25">
      <c r="A45" s="23"/>
      <c r="B45" s="15"/>
      <c r="C45" s="11"/>
      <c r="D45" s="6" t="s">
        <v>98</v>
      </c>
      <c r="E45" s="42" t="s">
        <v>101</v>
      </c>
      <c r="F45" s="43">
        <v>20</v>
      </c>
      <c r="G45" s="43">
        <v>4.5</v>
      </c>
      <c r="H45" s="43">
        <v>5.9</v>
      </c>
      <c r="I45" s="43">
        <v>15</v>
      </c>
      <c r="J45" s="43">
        <v>71.7</v>
      </c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43</v>
      </c>
      <c r="F46" s="43">
        <v>200</v>
      </c>
      <c r="G46" s="43">
        <v>1.6</v>
      </c>
      <c r="H46" s="43">
        <v>1.1000000000000001</v>
      </c>
      <c r="I46" s="43">
        <v>2.8</v>
      </c>
      <c r="J46" s="43">
        <v>50.9</v>
      </c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40</v>
      </c>
      <c r="F47" s="43">
        <v>60</v>
      </c>
      <c r="G47" s="43">
        <v>1</v>
      </c>
      <c r="H47" s="43">
        <v>0</v>
      </c>
      <c r="I47" s="43">
        <v>8</v>
      </c>
      <c r="J47" s="43">
        <v>51.2</v>
      </c>
      <c r="K47" s="44"/>
      <c r="L47" s="43"/>
    </row>
    <row r="48" spans="1:12" ht="15" x14ac:dyDescent="0.25">
      <c r="A48" s="23"/>
      <c r="B48" s="15"/>
      <c r="C48" s="11"/>
      <c r="D48" s="7" t="s">
        <v>110</v>
      </c>
      <c r="E48" s="42" t="s">
        <v>114</v>
      </c>
      <c r="F48" s="43">
        <v>150</v>
      </c>
      <c r="G48" s="43">
        <v>4</v>
      </c>
      <c r="H48" s="43">
        <v>2</v>
      </c>
      <c r="I48" s="43">
        <v>33</v>
      </c>
      <c r="J48" s="43">
        <v>140.30000000000001</v>
      </c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630</v>
      </c>
      <c r="G51" s="19">
        <f t="shared" ref="G51" si="18">SUM(G44:G50)</f>
        <v>16.100000000000001</v>
      </c>
      <c r="H51" s="19">
        <f t="shared" ref="H51" si="19">SUM(H44:H50)</f>
        <v>14.9</v>
      </c>
      <c r="I51" s="19">
        <f t="shared" ref="I51" si="20">SUM(I44:I50)</f>
        <v>72.599999999999994</v>
      </c>
      <c r="J51" s="19">
        <f t="shared" ref="J51:L51" si="21">SUM(J44:J50)</f>
        <v>482.2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62</v>
      </c>
      <c r="F52" s="43">
        <v>60</v>
      </c>
      <c r="G52" s="43">
        <v>0.8</v>
      </c>
      <c r="H52" s="43">
        <v>0.1</v>
      </c>
      <c r="I52" s="43">
        <v>2.9</v>
      </c>
      <c r="J52" s="43">
        <v>15.4</v>
      </c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63</v>
      </c>
      <c r="F53" s="43">
        <v>220</v>
      </c>
      <c r="G53" s="43">
        <v>5.2</v>
      </c>
      <c r="H53" s="43">
        <v>3.5</v>
      </c>
      <c r="I53" s="43">
        <v>18.2</v>
      </c>
      <c r="J53" s="43">
        <v>233.7</v>
      </c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 t="s">
        <v>64</v>
      </c>
      <c r="F54" s="43">
        <v>230</v>
      </c>
      <c r="G54" s="43">
        <v>16.7</v>
      </c>
      <c r="H54" s="43">
        <v>22.3</v>
      </c>
      <c r="I54" s="43">
        <v>35.9</v>
      </c>
      <c r="J54" s="43">
        <v>336.5</v>
      </c>
      <c r="K54" s="44"/>
      <c r="L54" s="43"/>
    </row>
    <row r="55" spans="1:12" ht="15" x14ac:dyDescent="0.25">
      <c r="A55" s="23"/>
      <c r="B55" s="15"/>
      <c r="C55" s="11"/>
      <c r="D55" s="7" t="s">
        <v>30</v>
      </c>
      <c r="E55" s="42" t="s">
        <v>60</v>
      </c>
      <c r="F55" s="43">
        <v>200</v>
      </c>
      <c r="G55" s="43">
        <v>8.1999999999999993</v>
      </c>
      <c r="H55" s="43">
        <v>0.1</v>
      </c>
      <c r="I55" s="43">
        <v>13.6</v>
      </c>
      <c r="J55" s="43">
        <v>66.900000000000006</v>
      </c>
      <c r="K55" s="44"/>
      <c r="L55" s="43"/>
    </row>
    <row r="56" spans="1:12" ht="15" x14ac:dyDescent="0.25">
      <c r="A56" s="23"/>
      <c r="B56" s="15"/>
      <c r="C56" s="11"/>
      <c r="D56" s="7" t="s">
        <v>31</v>
      </c>
      <c r="E56" s="42" t="s">
        <v>40</v>
      </c>
      <c r="F56" s="43">
        <v>60</v>
      </c>
      <c r="G56" s="43">
        <v>4.5999999999999996</v>
      </c>
      <c r="H56" s="43">
        <v>0.3</v>
      </c>
      <c r="I56" s="43">
        <v>38.299999999999997</v>
      </c>
      <c r="J56" s="43">
        <v>140.6</v>
      </c>
      <c r="K56" s="44"/>
      <c r="L56" s="43"/>
    </row>
    <row r="57" spans="1:12" ht="15" x14ac:dyDescent="0.25">
      <c r="A57" s="23"/>
      <c r="B57" s="15"/>
      <c r="C57" s="11"/>
      <c r="D57" s="7" t="s">
        <v>32</v>
      </c>
      <c r="E57" s="42" t="s">
        <v>41</v>
      </c>
      <c r="F57" s="43">
        <v>30</v>
      </c>
      <c r="G57" s="43">
        <v>3</v>
      </c>
      <c r="H57" s="43">
        <v>0.4</v>
      </c>
      <c r="I57" s="43">
        <v>10</v>
      </c>
      <c r="J57" s="43">
        <v>51.2</v>
      </c>
      <c r="K57" s="44"/>
      <c r="L57" s="43"/>
    </row>
    <row r="58" spans="1:12" ht="15" x14ac:dyDescent="0.2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4"/>
      <c r="B60" s="17"/>
      <c r="C60" s="8"/>
      <c r="D60" s="18" t="s">
        <v>33</v>
      </c>
      <c r="E60" s="9"/>
      <c r="F60" s="19">
        <f>SUM(F52:F59)</f>
        <v>800</v>
      </c>
      <c r="G60" s="19">
        <f>SUM(G52:G59)</f>
        <v>38.5</v>
      </c>
      <c r="H60" s="19">
        <f>SUM(H52:H59)</f>
        <v>26.700000000000003</v>
      </c>
      <c r="I60" s="19">
        <f>SUM(I52:I59)</f>
        <v>118.89999999999999</v>
      </c>
      <c r="J60" s="19">
        <f>SUM(J52:J59)</f>
        <v>844.30000000000007</v>
      </c>
      <c r="K60" s="25"/>
      <c r="L60" s="19">
        <f>SUM(L52:L59)</f>
        <v>0</v>
      </c>
    </row>
    <row r="61" spans="1:12" ht="15.75" customHeight="1" x14ac:dyDescent="0.2">
      <c r="A61" s="29">
        <f>A44</f>
        <v>1</v>
      </c>
      <c r="B61" s="30">
        <f>B44</f>
        <v>3</v>
      </c>
      <c r="C61" s="56" t="s">
        <v>4</v>
      </c>
      <c r="D61" s="57"/>
      <c r="E61" s="31"/>
      <c r="F61" s="32">
        <f>F51+F60</f>
        <v>1430</v>
      </c>
      <c r="G61" s="32">
        <f>G51+G60</f>
        <v>54.6</v>
      </c>
      <c r="H61" s="32">
        <f>H51+H60</f>
        <v>41.6</v>
      </c>
      <c r="I61" s="32">
        <f>I51+I60</f>
        <v>191.5</v>
      </c>
      <c r="J61" s="32">
        <f>J51+J60</f>
        <v>1326.5</v>
      </c>
      <c r="K61" s="32"/>
      <c r="L61" s="32">
        <f>L51+L60</f>
        <v>0</v>
      </c>
    </row>
    <row r="62" spans="1:12" ht="15" x14ac:dyDescent="0.25">
      <c r="A62" s="20">
        <v>1</v>
      </c>
      <c r="B62" s="21">
        <v>4</v>
      </c>
      <c r="C62" s="22" t="s">
        <v>20</v>
      </c>
      <c r="D62" s="5" t="s">
        <v>21</v>
      </c>
      <c r="E62" s="39" t="s">
        <v>65</v>
      </c>
      <c r="F62" s="40">
        <v>200</v>
      </c>
      <c r="G62" s="40">
        <v>34.6</v>
      </c>
      <c r="H62" s="40">
        <v>12.5</v>
      </c>
      <c r="I62" s="40">
        <v>25.2</v>
      </c>
      <c r="J62" s="40">
        <v>351.5</v>
      </c>
      <c r="K62" s="41"/>
      <c r="L62" s="40"/>
    </row>
    <row r="63" spans="1:12" ht="15" x14ac:dyDescent="0.25">
      <c r="A63" s="23"/>
      <c r="B63" s="15"/>
      <c r="C63" s="11"/>
      <c r="D63" s="6" t="s">
        <v>98</v>
      </c>
      <c r="E63" s="42" t="s">
        <v>102</v>
      </c>
      <c r="F63" s="43">
        <v>30</v>
      </c>
      <c r="G63" s="43">
        <v>2</v>
      </c>
      <c r="H63" s="43">
        <v>0.4</v>
      </c>
      <c r="I63" s="43">
        <v>10</v>
      </c>
      <c r="J63" s="43">
        <v>51.2</v>
      </c>
      <c r="K63" s="44"/>
      <c r="L63" s="43"/>
    </row>
    <row r="64" spans="1:12" ht="15" x14ac:dyDescent="0.25">
      <c r="A64" s="23"/>
      <c r="B64" s="15"/>
      <c r="C64" s="11"/>
      <c r="D64" s="7" t="s">
        <v>22</v>
      </c>
      <c r="E64" s="42" t="s">
        <v>66</v>
      </c>
      <c r="F64" s="43">
        <v>200</v>
      </c>
      <c r="G64" s="43">
        <v>0.2</v>
      </c>
      <c r="H64" s="43">
        <v>0</v>
      </c>
      <c r="I64" s="43">
        <v>6.4</v>
      </c>
      <c r="J64" s="43">
        <v>26.8</v>
      </c>
      <c r="K64" s="44"/>
      <c r="L64" s="43"/>
    </row>
    <row r="65" spans="1:12" ht="15" x14ac:dyDescent="0.25">
      <c r="A65" s="23"/>
      <c r="B65" s="15"/>
      <c r="C65" s="11"/>
      <c r="D65" s="7" t="s">
        <v>23</v>
      </c>
      <c r="E65" s="42" t="s">
        <v>40</v>
      </c>
      <c r="F65" s="43">
        <v>20</v>
      </c>
      <c r="G65" s="43">
        <v>3.4</v>
      </c>
      <c r="H65" s="43">
        <v>0.4</v>
      </c>
      <c r="I65" s="43">
        <v>22.1</v>
      </c>
      <c r="J65" s="43">
        <v>105.5</v>
      </c>
      <c r="K65" s="44"/>
      <c r="L65" s="43"/>
    </row>
    <row r="66" spans="1:12" ht="15" x14ac:dyDescent="0.25">
      <c r="A66" s="23"/>
      <c r="B66" s="15"/>
      <c r="C66" s="11"/>
      <c r="D66" s="7" t="s">
        <v>110</v>
      </c>
      <c r="E66" s="42" t="s">
        <v>115</v>
      </c>
      <c r="F66" s="43">
        <v>110</v>
      </c>
      <c r="G66" s="43">
        <v>1</v>
      </c>
      <c r="H66" s="43">
        <v>0</v>
      </c>
      <c r="I66" s="43">
        <v>8</v>
      </c>
      <c r="J66" s="43">
        <v>35</v>
      </c>
      <c r="K66" s="44"/>
      <c r="L66" s="43"/>
    </row>
    <row r="67" spans="1:12" ht="15" x14ac:dyDescent="0.25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4"/>
      <c r="B69" s="17"/>
      <c r="C69" s="8"/>
      <c r="D69" s="18" t="s">
        <v>33</v>
      </c>
      <c r="E69" s="9"/>
      <c r="F69" s="19">
        <f>SUM(F62:F68)</f>
        <v>560</v>
      </c>
      <c r="G69" s="19">
        <f t="shared" ref="G69" si="22">SUM(G62:G68)</f>
        <v>41.2</v>
      </c>
      <c r="H69" s="19">
        <f t="shared" ref="H69" si="23">SUM(H62:H68)</f>
        <v>13.3</v>
      </c>
      <c r="I69" s="19">
        <f t="shared" ref="I69" si="24">SUM(I62:I68)</f>
        <v>71.7</v>
      </c>
      <c r="J69" s="19">
        <f t="shared" ref="J69:L69" si="25">SUM(J62:J68)</f>
        <v>570</v>
      </c>
      <c r="K69" s="25"/>
      <c r="L69" s="19">
        <f t="shared" si="25"/>
        <v>0</v>
      </c>
    </row>
    <row r="70" spans="1:12" ht="15" x14ac:dyDescent="0.25">
      <c r="A70" s="26">
        <f>A62</f>
        <v>1</v>
      </c>
      <c r="B70" s="13">
        <f>B62</f>
        <v>4</v>
      </c>
      <c r="C70" s="10" t="s">
        <v>25</v>
      </c>
      <c r="D70" s="7" t="s">
        <v>26</v>
      </c>
      <c r="E70" s="42" t="s">
        <v>109</v>
      </c>
      <c r="F70" s="43">
        <v>60</v>
      </c>
      <c r="G70" s="43">
        <v>0.7</v>
      </c>
      <c r="H70" s="43">
        <v>0.1</v>
      </c>
      <c r="I70" s="43">
        <v>2.2999999999999998</v>
      </c>
      <c r="J70" s="43">
        <v>12.8</v>
      </c>
      <c r="K70" s="44"/>
      <c r="L70" s="43"/>
    </row>
    <row r="71" spans="1:12" ht="15" x14ac:dyDescent="0.25">
      <c r="A71" s="23"/>
      <c r="B71" s="15"/>
      <c r="C71" s="11"/>
      <c r="D71" s="7" t="s">
        <v>27</v>
      </c>
      <c r="E71" s="42" t="s">
        <v>67</v>
      </c>
      <c r="F71" s="43">
        <v>200</v>
      </c>
      <c r="G71" s="43">
        <v>6.7</v>
      </c>
      <c r="H71" s="43">
        <v>4.5999999999999996</v>
      </c>
      <c r="I71" s="43">
        <v>16.3</v>
      </c>
      <c r="J71" s="43">
        <v>133.1</v>
      </c>
      <c r="K71" s="44"/>
      <c r="L71" s="43"/>
    </row>
    <row r="72" spans="1:12" ht="15" x14ac:dyDescent="0.25">
      <c r="A72" s="23"/>
      <c r="B72" s="15"/>
      <c r="C72" s="11"/>
      <c r="D72" s="7" t="s">
        <v>28</v>
      </c>
      <c r="E72" s="42" t="s">
        <v>68</v>
      </c>
      <c r="F72" s="43">
        <v>90</v>
      </c>
      <c r="G72" s="43">
        <v>4.5</v>
      </c>
      <c r="H72" s="43">
        <v>5.5</v>
      </c>
      <c r="I72" s="43">
        <v>26.5</v>
      </c>
      <c r="J72" s="43">
        <v>173.7</v>
      </c>
      <c r="K72" s="44"/>
      <c r="L72" s="43"/>
    </row>
    <row r="73" spans="1:12" ht="15" x14ac:dyDescent="0.25">
      <c r="A73" s="23"/>
      <c r="B73" s="15"/>
      <c r="C73" s="11"/>
      <c r="D73" s="7" t="s">
        <v>29</v>
      </c>
      <c r="E73" s="42" t="s">
        <v>69</v>
      </c>
      <c r="F73" s="43">
        <v>150</v>
      </c>
      <c r="G73" s="43">
        <v>17.2</v>
      </c>
      <c r="H73" s="43">
        <v>3.9</v>
      </c>
      <c r="I73" s="43">
        <v>12</v>
      </c>
      <c r="J73" s="43">
        <v>151.80000000000001</v>
      </c>
      <c r="K73" s="44"/>
      <c r="L73" s="43"/>
    </row>
    <row r="74" spans="1:12" ht="15" x14ac:dyDescent="0.25">
      <c r="A74" s="23"/>
      <c r="B74" s="15"/>
      <c r="C74" s="11"/>
      <c r="D74" s="7" t="s">
        <v>30</v>
      </c>
      <c r="E74" s="42" t="s">
        <v>70</v>
      </c>
      <c r="F74" s="43">
        <v>200</v>
      </c>
      <c r="G74" s="43">
        <v>0.6</v>
      </c>
      <c r="H74" s="43">
        <v>0.2</v>
      </c>
      <c r="I74" s="43">
        <v>15.1</v>
      </c>
      <c r="J74" s="43">
        <v>65.400000000000006</v>
      </c>
      <c r="K74" s="44"/>
      <c r="L74" s="43"/>
    </row>
    <row r="75" spans="1:12" ht="15" x14ac:dyDescent="0.25">
      <c r="A75" s="23"/>
      <c r="B75" s="15"/>
      <c r="C75" s="11"/>
      <c r="D75" s="7" t="s">
        <v>31</v>
      </c>
      <c r="E75" s="42" t="s">
        <v>40</v>
      </c>
      <c r="F75" s="43">
        <v>60</v>
      </c>
      <c r="G75" s="43">
        <v>4.5999999999999996</v>
      </c>
      <c r="H75" s="43">
        <v>0.5</v>
      </c>
      <c r="I75" s="43">
        <v>29.5</v>
      </c>
      <c r="J75" s="43">
        <v>140.6</v>
      </c>
      <c r="K75" s="44"/>
      <c r="L75" s="43"/>
    </row>
    <row r="76" spans="1:12" ht="15" x14ac:dyDescent="0.25">
      <c r="A76" s="23"/>
      <c r="B76" s="15"/>
      <c r="C76" s="11"/>
      <c r="D76" s="7" t="s">
        <v>32</v>
      </c>
      <c r="E76" s="42" t="s">
        <v>41</v>
      </c>
      <c r="F76" s="43">
        <v>30</v>
      </c>
      <c r="G76" s="43">
        <v>2</v>
      </c>
      <c r="H76" s="43">
        <v>0.4</v>
      </c>
      <c r="I76" s="43">
        <v>10</v>
      </c>
      <c r="J76" s="43">
        <v>51.2</v>
      </c>
      <c r="K76" s="44"/>
      <c r="L76" s="43"/>
    </row>
    <row r="77" spans="1:12" ht="15" x14ac:dyDescent="0.25">
      <c r="A77" s="23"/>
      <c r="B77" s="15"/>
      <c r="C77" s="11"/>
      <c r="D77" s="52" t="s">
        <v>50</v>
      </c>
      <c r="E77" s="42" t="s">
        <v>71</v>
      </c>
      <c r="F77" s="43">
        <v>20</v>
      </c>
      <c r="G77" s="43">
        <v>0.5</v>
      </c>
      <c r="H77" s="43">
        <v>0.8</v>
      </c>
      <c r="I77" s="43">
        <v>0.9</v>
      </c>
      <c r="J77" s="43">
        <v>12.5</v>
      </c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4"/>
      <c r="B79" s="17"/>
      <c r="C79" s="8"/>
      <c r="D79" s="18" t="s">
        <v>33</v>
      </c>
      <c r="E79" s="9"/>
      <c r="F79" s="19">
        <f>SUM(F70:F78)</f>
        <v>810</v>
      </c>
      <c r="G79" s="19">
        <f t="shared" ref="G79" si="26">SUM(G70:G78)</f>
        <v>36.800000000000004</v>
      </c>
      <c r="H79" s="19">
        <f t="shared" ref="H79" si="27">SUM(H70:H78)</f>
        <v>16</v>
      </c>
      <c r="I79" s="19">
        <f t="shared" ref="I79" si="28">SUM(I70:I78)</f>
        <v>112.60000000000001</v>
      </c>
      <c r="J79" s="19">
        <f t="shared" ref="J79:L79" si="29">SUM(J70:J78)</f>
        <v>741.10000000000014</v>
      </c>
      <c r="K79" s="25"/>
      <c r="L79" s="19">
        <f t="shared" si="29"/>
        <v>0</v>
      </c>
    </row>
    <row r="80" spans="1:12" ht="15.75" customHeight="1" x14ac:dyDescent="0.2">
      <c r="A80" s="29">
        <f>A62</f>
        <v>1</v>
      </c>
      <c r="B80" s="30">
        <f>B62</f>
        <v>4</v>
      </c>
      <c r="C80" s="56" t="s">
        <v>4</v>
      </c>
      <c r="D80" s="57"/>
      <c r="E80" s="31"/>
      <c r="F80" s="32">
        <f>F69+F79</f>
        <v>1370</v>
      </c>
      <c r="G80" s="32">
        <f t="shared" ref="G80" si="30">G69+G79</f>
        <v>78</v>
      </c>
      <c r="H80" s="32">
        <f t="shared" ref="H80" si="31">H69+H79</f>
        <v>29.3</v>
      </c>
      <c r="I80" s="32">
        <f t="shared" ref="I80" si="32">I69+I79</f>
        <v>184.3</v>
      </c>
      <c r="J80" s="32">
        <f t="shared" ref="J80:L80" si="33">J69+J79</f>
        <v>1311.1000000000001</v>
      </c>
      <c r="K80" s="32"/>
      <c r="L80" s="32">
        <f t="shared" si="33"/>
        <v>0</v>
      </c>
    </row>
    <row r="81" spans="1:12" ht="15" x14ac:dyDescent="0.25">
      <c r="A81" s="20">
        <v>1</v>
      </c>
      <c r="B81" s="21">
        <v>5</v>
      </c>
      <c r="C81" s="22" t="s">
        <v>20</v>
      </c>
      <c r="D81" s="5" t="s">
        <v>21</v>
      </c>
      <c r="E81" s="39" t="s">
        <v>72</v>
      </c>
      <c r="F81" s="40">
        <v>175</v>
      </c>
      <c r="G81" s="40">
        <v>35</v>
      </c>
      <c r="H81" s="40">
        <v>14</v>
      </c>
      <c r="I81" s="40">
        <v>32</v>
      </c>
      <c r="J81" s="40">
        <v>372</v>
      </c>
      <c r="K81" s="41"/>
      <c r="L81" s="40"/>
    </row>
    <row r="82" spans="1:12" ht="15" x14ac:dyDescent="0.25">
      <c r="A82" s="23"/>
      <c r="B82" s="15"/>
      <c r="C82" s="11"/>
      <c r="D82" s="6" t="s">
        <v>98</v>
      </c>
      <c r="E82" s="42" t="s">
        <v>100</v>
      </c>
      <c r="F82" s="43">
        <v>15</v>
      </c>
      <c r="G82" s="43">
        <v>2</v>
      </c>
      <c r="H82" s="43">
        <v>0</v>
      </c>
      <c r="I82" s="43">
        <v>10</v>
      </c>
      <c r="J82" s="43">
        <v>51</v>
      </c>
      <c r="K82" s="44"/>
      <c r="L82" s="43"/>
    </row>
    <row r="83" spans="1:12" ht="15" x14ac:dyDescent="0.25">
      <c r="A83" s="23"/>
      <c r="B83" s="15"/>
      <c r="C83" s="11"/>
      <c r="D83" s="7" t="s">
        <v>22</v>
      </c>
      <c r="E83" s="42" t="s">
        <v>47</v>
      </c>
      <c r="F83" s="43">
        <v>200</v>
      </c>
      <c r="G83" s="43">
        <v>0</v>
      </c>
      <c r="H83" s="43">
        <v>0</v>
      </c>
      <c r="I83" s="43">
        <v>6</v>
      </c>
      <c r="J83" s="43">
        <v>27</v>
      </c>
      <c r="K83" s="44"/>
      <c r="L83" s="43"/>
    </row>
    <row r="84" spans="1:12" ht="15" x14ac:dyDescent="0.25">
      <c r="A84" s="23"/>
      <c r="B84" s="15"/>
      <c r="C84" s="11"/>
      <c r="D84" s="7" t="s">
        <v>23</v>
      </c>
      <c r="E84" s="42" t="s">
        <v>40</v>
      </c>
      <c r="F84" s="43">
        <v>40</v>
      </c>
      <c r="G84" s="43">
        <v>3</v>
      </c>
      <c r="H84" s="43">
        <v>0</v>
      </c>
      <c r="I84" s="43">
        <v>22</v>
      </c>
      <c r="J84" s="43">
        <v>103</v>
      </c>
      <c r="K84" s="44"/>
      <c r="L84" s="43"/>
    </row>
    <row r="85" spans="1:12" ht="15" x14ac:dyDescent="0.25">
      <c r="A85" s="23"/>
      <c r="B85" s="15"/>
      <c r="C85" s="11"/>
      <c r="D85" s="7" t="s">
        <v>110</v>
      </c>
      <c r="E85" s="42" t="s">
        <v>111</v>
      </c>
      <c r="F85" s="43">
        <v>130</v>
      </c>
      <c r="G85" s="43">
        <v>1</v>
      </c>
      <c r="H85" s="43">
        <v>0</v>
      </c>
      <c r="I85" s="43">
        <v>8</v>
      </c>
      <c r="J85" s="43">
        <v>42</v>
      </c>
      <c r="K85" s="44"/>
      <c r="L85" s="43"/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4"/>
      <c r="B88" s="17"/>
      <c r="C88" s="8"/>
      <c r="D88" s="18" t="s">
        <v>33</v>
      </c>
      <c r="E88" s="9"/>
      <c r="F88" s="19">
        <f>SUM(F81:F87)</f>
        <v>560</v>
      </c>
      <c r="G88" s="19">
        <f t="shared" ref="G88" si="34">SUM(G81:G87)</f>
        <v>41</v>
      </c>
      <c r="H88" s="19">
        <f t="shared" ref="H88" si="35">SUM(H81:H87)</f>
        <v>14</v>
      </c>
      <c r="I88" s="19">
        <f t="shared" ref="I88" si="36">SUM(I81:I87)</f>
        <v>78</v>
      </c>
      <c r="J88" s="19">
        <f t="shared" ref="J88:L88" si="37">SUM(J81:J87)</f>
        <v>595</v>
      </c>
      <c r="K88" s="25"/>
      <c r="L88" s="19">
        <f t="shared" si="37"/>
        <v>0</v>
      </c>
    </row>
    <row r="89" spans="1:12" ht="15" x14ac:dyDescent="0.25">
      <c r="A89" s="26">
        <f>A81</f>
        <v>1</v>
      </c>
      <c r="B89" s="13">
        <f>B81</f>
        <v>5</v>
      </c>
      <c r="C89" s="10" t="s">
        <v>25</v>
      </c>
      <c r="D89" s="7" t="s">
        <v>26</v>
      </c>
      <c r="E89" s="42" t="s">
        <v>106</v>
      </c>
      <c r="F89" s="43">
        <v>60</v>
      </c>
      <c r="G89" s="43">
        <v>4.7</v>
      </c>
      <c r="H89" s="43">
        <v>5.6</v>
      </c>
      <c r="I89" s="43">
        <v>5.7</v>
      </c>
      <c r="J89" s="43">
        <v>92.2</v>
      </c>
      <c r="K89" s="44"/>
      <c r="L89" s="43"/>
    </row>
    <row r="90" spans="1:12" ht="15" x14ac:dyDescent="0.25">
      <c r="A90" s="23"/>
      <c r="B90" s="15"/>
      <c r="C90" s="11"/>
      <c r="D90" s="7" t="s">
        <v>27</v>
      </c>
      <c r="E90" s="42" t="s">
        <v>55</v>
      </c>
      <c r="F90" s="43">
        <v>200</v>
      </c>
      <c r="G90" s="43">
        <v>27.2</v>
      </c>
      <c r="H90" s="43">
        <v>8.1</v>
      </c>
      <c r="I90" s="43">
        <v>33.200000000000003</v>
      </c>
      <c r="J90" s="43">
        <v>314.60000000000002</v>
      </c>
      <c r="K90" s="44"/>
      <c r="L90" s="43"/>
    </row>
    <row r="91" spans="1:12" ht="15" x14ac:dyDescent="0.25">
      <c r="A91" s="23"/>
      <c r="B91" s="15"/>
      <c r="C91" s="11"/>
      <c r="D91" s="7" t="s">
        <v>28</v>
      </c>
      <c r="E91" s="42" t="s">
        <v>76</v>
      </c>
      <c r="F91" s="43">
        <v>90</v>
      </c>
      <c r="G91" s="43">
        <v>0.3</v>
      </c>
      <c r="H91" s="43">
        <v>0.1</v>
      </c>
      <c r="I91" s="43">
        <v>8.4</v>
      </c>
      <c r="J91" s="43">
        <v>35.5</v>
      </c>
      <c r="K91" s="44"/>
      <c r="L91" s="43"/>
    </row>
    <row r="92" spans="1:12" ht="15" x14ac:dyDescent="0.25">
      <c r="A92" s="23"/>
      <c r="B92" s="15"/>
      <c r="C92" s="11"/>
      <c r="D92" s="7" t="s">
        <v>29</v>
      </c>
      <c r="E92" s="42" t="s">
        <v>108</v>
      </c>
      <c r="F92" s="43">
        <v>150</v>
      </c>
      <c r="G92" s="43">
        <v>4.5999999999999996</v>
      </c>
      <c r="H92" s="43">
        <v>0.5</v>
      </c>
      <c r="I92" s="43">
        <v>29.5</v>
      </c>
      <c r="J92" s="43">
        <v>140.6</v>
      </c>
      <c r="K92" s="44"/>
      <c r="L92" s="43"/>
    </row>
    <row r="93" spans="1:12" ht="15" x14ac:dyDescent="0.25">
      <c r="A93" s="23"/>
      <c r="B93" s="15"/>
      <c r="C93" s="11"/>
      <c r="D93" s="7" t="s">
        <v>30</v>
      </c>
      <c r="E93" s="42" t="s">
        <v>77</v>
      </c>
      <c r="F93" s="43">
        <v>200</v>
      </c>
      <c r="G93" s="43">
        <v>0.2</v>
      </c>
      <c r="H93" s="43">
        <v>0.4</v>
      </c>
      <c r="I93" s="43">
        <v>10</v>
      </c>
      <c r="J93" s="43">
        <v>51.2</v>
      </c>
      <c r="K93" s="44"/>
      <c r="L93" s="43"/>
    </row>
    <row r="94" spans="1:12" ht="15" x14ac:dyDescent="0.25">
      <c r="A94" s="23"/>
      <c r="B94" s="15"/>
      <c r="C94" s="11"/>
      <c r="D94" s="7" t="s">
        <v>31</v>
      </c>
      <c r="E94" s="42" t="s">
        <v>40</v>
      </c>
      <c r="F94" s="43">
        <v>60</v>
      </c>
      <c r="G94" s="43">
        <v>0.1</v>
      </c>
      <c r="H94" s="43">
        <v>1.2</v>
      </c>
      <c r="I94" s="43">
        <v>7.6</v>
      </c>
      <c r="J94" s="43">
        <v>43.3</v>
      </c>
      <c r="K94" s="44"/>
      <c r="L94" s="43"/>
    </row>
    <row r="95" spans="1:12" ht="15" x14ac:dyDescent="0.25">
      <c r="A95" s="23"/>
      <c r="B95" s="15"/>
      <c r="C95" s="11"/>
      <c r="D95" s="7" t="s">
        <v>32</v>
      </c>
      <c r="E95" s="42" t="s">
        <v>41</v>
      </c>
      <c r="F95" s="43">
        <v>30</v>
      </c>
      <c r="G95" s="43">
        <v>2</v>
      </c>
      <c r="H95" s="43">
        <v>1.3</v>
      </c>
      <c r="I95" s="43">
        <v>2.2000000000000002</v>
      </c>
      <c r="J95" s="43">
        <v>31</v>
      </c>
      <c r="K95" s="44"/>
      <c r="L95" s="43"/>
    </row>
    <row r="96" spans="1:12" ht="15" x14ac:dyDescent="0.25">
      <c r="A96" s="23"/>
      <c r="B96" s="15"/>
      <c r="C96" s="11"/>
      <c r="D96" s="6" t="s">
        <v>50</v>
      </c>
      <c r="E96" s="42" t="s">
        <v>104</v>
      </c>
      <c r="F96" s="43">
        <v>20</v>
      </c>
      <c r="G96" s="43">
        <v>1</v>
      </c>
      <c r="H96" s="43">
        <v>1</v>
      </c>
      <c r="I96" s="43">
        <v>1</v>
      </c>
      <c r="J96" s="43">
        <v>10</v>
      </c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4"/>
      <c r="B98" s="17"/>
      <c r="C98" s="8"/>
      <c r="D98" s="18" t="s">
        <v>33</v>
      </c>
      <c r="E98" s="9"/>
      <c r="F98" s="19">
        <f>SUM(F89:F97)</f>
        <v>810</v>
      </c>
      <c r="G98" s="19">
        <f t="shared" ref="G98" si="38">SUM(G89:G97)</f>
        <v>40.1</v>
      </c>
      <c r="H98" s="19">
        <f t="shared" ref="H98" si="39">SUM(H89:H97)</f>
        <v>18.2</v>
      </c>
      <c r="I98" s="19">
        <f t="shared" ref="I98" si="40">SUM(I89:I97)</f>
        <v>97.600000000000009</v>
      </c>
      <c r="J98" s="19">
        <f t="shared" ref="J98:L98" si="41">SUM(J89:J97)</f>
        <v>718.4</v>
      </c>
      <c r="K98" s="25"/>
      <c r="L98" s="19">
        <f t="shared" si="41"/>
        <v>0</v>
      </c>
    </row>
    <row r="99" spans="1:12" ht="15.75" customHeight="1" x14ac:dyDescent="0.2">
      <c r="A99" s="29">
        <f>A81</f>
        <v>1</v>
      </c>
      <c r="B99" s="30">
        <f>B81</f>
        <v>5</v>
      </c>
      <c r="C99" s="56" t="s">
        <v>4</v>
      </c>
      <c r="D99" s="57"/>
      <c r="E99" s="31"/>
      <c r="F99" s="32">
        <f>F88+F98</f>
        <v>1370</v>
      </c>
      <c r="G99" s="32">
        <f t="shared" ref="G99" si="42">G88+G98</f>
        <v>81.099999999999994</v>
      </c>
      <c r="H99" s="32">
        <f t="shared" ref="H99" si="43">H88+H98</f>
        <v>32.200000000000003</v>
      </c>
      <c r="I99" s="32">
        <f t="shared" ref="I99" si="44">I88+I98</f>
        <v>175.60000000000002</v>
      </c>
      <c r="J99" s="32">
        <f t="shared" ref="J99:L99" si="45">J88+J98</f>
        <v>1313.4</v>
      </c>
      <c r="K99" s="32"/>
      <c r="L99" s="32">
        <f t="shared" si="45"/>
        <v>0</v>
      </c>
    </row>
    <row r="100" spans="1:12" ht="15" x14ac:dyDescent="0.25">
      <c r="A100" s="20">
        <v>2</v>
      </c>
      <c r="B100" s="21">
        <v>1</v>
      </c>
      <c r="C100" s="22" t="s">
        <v>20</v>
      </c>
      <c r="D100" s="5" t="s">
        <v>21</v>
      </c>
      <c r="E100" s="39" t="s">
        <v>75</v>
      </c>
      <c r="F100" s="40">
        <v>200</v>
      </c>
      <c r="G100" s="40">
        <v>8.3000000000000007</v>
      </c>
      <c r="H100" s="40">
        <v>10.1</v>
      </c>
      <c r="I100" s="40">
        <v>37.6</v>
      </c>
      <c r="J100" s="40">
        <v>274.89999999999998</v>
      </c>
      <c r="K100" s="41"/>
      <c r="L100" s="40"/>
    </row>
    <row r="101" spans="1:12" ht="15" x14ac:dyDescent="0.25">
      <c r="A101" s="23"/>
      <c r="B101" s="15"/>
      <c r="C101" s="11"/>
      <c r="D101" s="6" t="s">
        <v>103</v>
      </c>
      <c r="E101" s="42" t="s">
        <v>100</v>
      </c>
      <c r="F101" s="43">
        <v>25</v>
      </c>
      <c r="G101" s="43">
        <v>4.7</v>
      </c>
      <c r="H101" s="43">
        <v>3.5</v>
      </c>
      <c r="I101" s="43">
        <v>12.5</v>
      </c>
      <c r="J101" s="43">
        <v>100.4</v>
      </c>
      <c r="K101" s="44"/>
      <c r="L101" s="43"/>
    </row>
    <row r="102" spans="1:12" ht="15" x14ac:dyDescent="0.25">
      <c r="A102" s="23"/>
      <c r="B102" s="15"/>
      <c r="C102" s="11"/>
      <c r="D102" s="7" t="s">
        <v>22</v>
      </c>
      <c r="E102" s="42" t="s">
        <v>43</v>
      </c>
      <c r="F102" s="43">
        <v>200</v>
      </c>
      <c r="G102" s="43">
        <v>0.9</v>
      </c>
      <c r="H102" s="43">
        <v>0.2</v>
      </c>
      <c r="I102" s="43">
        <v>8.1</v>
      </c>
      <c r="J102" s="43">
        <v>37.799999999999997</v>
      </c>
      <c r="K102" s="44"/>
      <c r="L102" s="43"/>
    </row>
    <row r="103" spans="1:12" ht="15" x14ac:dyDescent="0.25">
      <c r="A103" s="23"/>
      <c r="B103" s="15"/>
      <c r="C103" s="11"/>
      <c r="D103" s="7" t="s">
        <v>23</v>
      </c>
      <c r="E103" s="42" t="s">
        <v>40</v>
      </c>
      <c r="F103" s="43">
        <v>30</v>
      </c>
      <c r="G103" s="43">
        <v>3.4</v>
      </c>
      <c r="H103" s="43">
        <v>0.4</v>
      </c>
      <c r="I103" s="43">
        <v>22.1</v>
      </c>
      <c r="J103" s="43">
        <v>105.5</v>
      </c>
      <c r="K103" s="44"/>
      <c r="L103" s="43"/>
    </row>
    <row r="104" spans="1:12" ht="15" x14ac:dyDescent="0.25">
      <c r="A104" s="23"/>
      <c r="B104" s="15"/>
      <c r="C104" s="11"/>
      <c r="D104" s="7" t="s">
        <v>24</v>
      </c>
      <c r="E104" s="42" t="s">
        <v>51</v>
      </c>
      <c r="F104" s="43">
        <v>120</v>
      </c>
      <c r="G104" s="43">
        <v>2</v>
      </c>
      <c r="H104" s="43">
        <v>0.4</v>
      </c>
      <c r="I104" s="43">
        <v>10</v>
      </c>
      <c r="J104" s="43">
        <v>51.2</v>
      </c>
      <c r="K104" s="44"/>
      <c r="L104" s="43"/>
    </row>
    <row r="105" spans="1:12" ht="15" x14ac:dyDescent="0.2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4"/>
      <c r="B107" s="17"/>
      <c r="C107" s="8"/>
      <c r="D107" s="18" t="s">
        <v>33</v>
      </c>
      <c r="E107" s="9"/>
      <c r="F107" s="19">
        <f>SUM(F100:F106)</f>
        <v>575</v>
      </c>
      <c r="G107" s="19">
        <f t="shared" ref="G107:J107" si="46">SUM(G100:G106)</f>
        <v>19.3</v>
      </c>
      <c r="H107" s="19">
        <f t="shared" si="46"/>
        <v>14.6</v>
      </c>
      <c r="I107" s="19">
        <f t="shared" si="46"/>
        <v>90.300000000000011</v>
      </c>
      <c r="J107" s="19">
        <f t="shared" si="46"/>
        <v>569.79999999999995</v>
      </c>
      <c r="K107" s="25"/>
      <c r="L107" s="19">
        <f t="shared" ref="L107" si="47">SUM(L100:L106)</f>
        <v>0</v>
      </c>
    </row>
    <row r="108" spans="1:12" ht="15" x14ac:dyDescent="0.25">
      <c r="A108" s="26">
        <f>A100</f>
        <v>2</v>
      </c>
      <c r="B108" s="13">
        <f>B100</f>
        <v>1</v>
      </c>
      <c r="C108" s="10" t="s">
        <v>25</v>
      </c>
      <c r="D108" s="7" t="s">
        <v>26</v>
      </c>
      <c r="E108" s="42" t="s">
        <v>78</v>
      </c>
      <c r="F108" s="43">
        <v>60</v>
      </c>
      <c r="G108" s="43">
        <v>1</v>
      </c>
      <c r="H108" s="43">
        <v>6.1</v>
      </c>
      <c r="I108" s="43">
        <v>5.8</v>
      </c>
      <c r="J108" s="43">
        <v>81.5</v>
      </c>
      <c r="K108" s="44"/>
      <c r="L108" s="43"/>
    </row>
    <row r="109" spans="1:12" ht="15" x14ac:dyDescent="0.25">
      <c r="A109" s="23"/>
      <c r="B109" s="15"/>
      <c r="C109" s="11"/>
      <c r="D109" s="7" t="s">
        <v>27</v>
      </c>
      <c r="E109" s="42" t="s">
        <v>79</v>
      </c>
      <c r="F109" s="43">
        <v>200</v>
      </c>
      <c r="G109" s="43">
        <v>4.8</v>
      </c>
      <c r="H109" s="43">
        <v>5.8</v>
      </c>
      <c r="I109" s="43">
        <v>13.6</v>
      </c>
      <c r="J109" s="43">
        <v>125.5</v>
      </c>
      <c r="K109" s="44"/>
      <c r="L109" s="43"/>
    </row>
    <row r="110" spans="1:12" ht="15" x14ac:dyDescent="0.25">
      <c r="A110" s="23"/>
      <c r="B110" s="15"/>
      <c r="C110" s="11"/>
      <c r="D110" s="7" t="s">
        <v>28</v>
      </c>
      <c r="E110" s="42" t="s">
        <v>80</v>
      </c>
      <c r="F110" s="43">
        <v>90</v>
      </c>
      <c r="G110" s="43">
        <v>5.3</v>
      </c>
      <c r="H110" s="43">
        <v>4.9000000000000004</v>
      </c>
      <c r="I110" s="43">
        <v>32.799999999999997</v>
      </c>
      <c r="J110" s="43">
        <v>196.8</v>
      </c>
      <c r="K110" s="44"/>
      <c r="L110" s="43"/>
    </row>
    <row r="111" spans="1:12" ht="15" x14ac:dyDescent="0.25">
      <c r="A111" s="23"/>
      <c r="B111" s="15"/>
      <c r="C111" s="11"/>
      <c r="D111" s="7" t="s">
        <v>29</v>
      </c>
      <c r="E111" s="42" t="s">
        <v>74</v>
      </c>
      <c r="F111" s="43">
        <v>150</v>
      </c>
      <c r="G111" s="43">
        <v>17</v>
      </c>
      <c r="H111" s="43">
        <v>16.5</v>
      </c>
      <c r="I111" s="43">
        <v>3.9</v>
      </c>
      <c r="J111" s="43">
        <v>232.1</v>
      </c>
      <c r="K111" s="44"/>
      <c r="L111" s="43"/>
    </row>
    <row r="112" spans="1:12" ht="15" x14ac:dyDescent="0.25">
      <c r="A112" s="23"/>
      <c r="B112" s="15"/>
      <c r="C112" s="11"/>
      <c r="D112" s="7" t="s">
        <v>30</v>
      </c>
      <c r="E112" s="42" t="s">
        <v>70</v>
      </c>
      <c r="F112" s="43">
        <v>200</v>
      </c>
      <c r="G112" s="43">
        <v>1</v>
      </c>
      <c r="H112" s="43">
        <v>0.1</v>
      </c>
      <c r="I112" s="43">
        <v>15.6</v>
      </c>
      <c r="J112" s="43">
        <v>66.900000000000006</v>
      </c>
      <c r="K112" s="44"/>
      <c r="L112" s="43"/>
    </row>
    <row r="113" spans="1:12" ht="15" x14ac:dyDescent="0.25">
      <c r="A113" s="23"/>
      <c r="B113" s="15"/>
      <c r="C113" s="11"/>
      <c r="D113" s="7" t="s">
        <v>31</v>
      </c>
      <c r="E113" s="42" t="s">
        <v>40</v>
      </c>
      <c r="F113" s="43">
        <v>30</v>
      </c>
      <c r="G113" s="43">
        <v>2.2999999999999998</v>
      </c>
      <c r="H113" s="43">
        <v>0.2</v>
      </c>
      <c r="I113" s="43">
        <v>14.8</v>
      </c>
      <c r="J113" s="43">
        <v>70.3</v>
      </c>
      <c r="K113" s="44"/>
      <c r="L113" s="43"/>
    </row>
    <row r="114" spans="1:12" ht="15" x14ac:dyDescent="0.25">
      <c r="A114" s="23"/>
      <c r="B114" s="15"/>
      <c r="C114" s="11"/>
      <c r="D114" s="7" t="s">
        <v>32</v>
      </c>
      <c r="E114" s="42" t="s">
        <v>41</v>
      </c>
      <c r="F114" s="43">
        <v>20</v>
      </c>
      <c r="G114" s="43">
        <v>1</v>
      </c>
      <c r="H114" s="43">
        <v>0.4</v>
      </c>
      <c r="I114" s="43">
        <v>10</v>
      </c>
      <c r="J114" s="43">
        <v>51.2</v>
      </c>
      <c r="K114" s="44"/>
      <c r="L114" s="43"/>
    </row>
    <row r="115" spans="1:12" ht="15" x14ac:dyDescent="0.25">
      <c r="A115" s="23"/>
      <c r="B115" s="15"/>
      <c r="C115" s="11"/>
      <c r="D115" s="6" t="s">
        <v>50</v>
      </c>
      <c r="E115" s="42" t="s">
        <v>71</v>
      </c>
      <c r="F115" s="43">
        <v>20</v>
      </c>
      <c r="G115" s="43">
        <v>1</v>
      </c>
      <c r="H115" s="43">
        <v>0</v>
      </c>
      <c r="I115" s="43">
        <v>0</v>
      </c>
      <c r="J115" s="43">
        <v>2</v>
      </c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4"/>
      <c r="B117" s="17"/>
      <c r="C117" s="8"/>
      <c r="D117" s="18" t="s">
        <v>33</v>
      </c>
      <c r="E117" s="9"/>
      <c r="F117" s="19">
        <f>SUM(F108:F116)</f>
        <v>770</v>
      </c>
      <c r="G117" s="19">
        <f t="shared" ref="G117:J117" si="48">SUM(G108:G116)</f>
        <v>33.400000000000006</v>
      </c>
      <c r="H117" s="19">
        <f t="shared" si="48"/>
        <v>34</v>
      </c>
      <c r="I117" s="19">
        <f t="shared" si="48"/>
        <v>96.499999999999986</v>
      </c>
      <c r="J117" s="19">
        <f t="shared" si="48"/>
        <v>826.3</v>
      </c>
      <c r="K117" s="25"/>
      <c r="L117" s="19">
        <f t="shared" ref="L117" si="49">SUM(L108:L116)</f>
        <v>0</v>
      </c>
    </row>
    <row r="118" spans="1:12" ht="15" x14ac:dyDescent="0.2">
      <c r="A118" s="29">
        <f>A100</f>
        <v>2</v>
      </c>
      <c r="B118" s="30">
        <f>B100</f>
        <v>1</v>
      </c>
      <c r="C118" s="56" t="s">
        <v>4</v>
      </c>
      <c r="D118" s="57"/>
      <c r="E118" s="31"/>
      <c r="F118" s="32">
        <f>F107+F117</f>
        <v>1345</v>
      </c>
      <c r="G118" s="32">
        <f t="shared" ref="G118" si="50">G107+G117</f>
        <v>52.7</v>
      </c>
      <c r="H118" s="32">
        <f t="shared" ref="H118" si="51">H107+H117</f>
        <v>48.6</v>
      </c>
      <c r="I118" s="32">
        <f t="shared" ref="I118" si="52">I107+I117</f>
        <v>186.8</v>
      </c>
      <c r="J118" s="32">
        <f t="shared" ref="J118:L118" si="53">J107+J117</f>
        <v>1396.1</v>
      </c>
      <c r="K118" s="32"/>
      <c r="L118" s="32">
        <f t="shared" si="53"/>
        <v>0</v>
      </c>
    </row>
    <row r="119" spans="1:12" ht="15" x14ac:dyDescent="0.25">
      <c r="A119" s="14">
        <v>2</v>
      </c>
      <c r="B119" s="15">
        <v>2</v>
      </c>
      <c r="C119" s="22" t="s">
        <v>20</v>
      </c>
      <c r="D119" s="5" t="s">
        <v>21</v>
      </c>
      <c r="E119" s="39" t="s">
        <v>81</v>
      </c>
      <c r="F119" s="40">
        <v>200</v>
      </c>
      <c r="G119" s="40">
        <v>19</v>
      </c>
      <c r="H119" s="40">
        <v>25.3</v>
      </c>
      <c r="I119" s="40">
        <v>3</v>
      </c>
      <c r="J119" s="40">
        <v>315.8</v>
      </c>
      <c r="K119" s="41"/>
      <c r="L119" s="40"/>
    </row>
    <row r="120" spans="1:12" ht="15" x14ac:dyDescent="0.25">
      <c r="A120" s="14"/>
      <c r="B120" s="15"/>
      <c r="C120" s="11"/>
      <c r="D120" s="6" t="s">
        <v>98</v>
      </c>
      <c r="E120" s="42" t="s">
        <v>101</v>
      </c>
      <c r="F120" s="43">
        <v>25</v>
      </c>
      <c r="G120" s="43">
        <v>3.4</v>
      </c>
      <c r="H120" s="43">
        <v>0.4</v>
      </c>
      <c r="I120" s="43">
        <v>22.1</v>
      </c>
      <c r="J120" s="43">
        <v>105.5</v>
      </c>
      <c r="K120" s="44"/>
      <c r="L120" s="43"/>
    </row>
    <row r="121" spans="1:12" ht="15" x14ac:dyDescent="0.25">
      <c r="A121" s="14"/>
      <c r="B121" s="15"/>
      <c r="C121" s="11"/>
      <c r="D121" s="7" t="s">
        <v>22</v>
      </c>
      <c r="E121" s="42" t="s">
        <v>47</v>
      </c>
      <c r="F121" s="43">
        <v>200</v>
      </c>
      <c r="G121" s="43">
        <v>0.2</v>
      </c>
      <c r="H121" s="43">
        <v>0.1</v>
      </c>
      <c r="I121" s="43">
        <v>6.6</v>
      </c>
      <c r="J121" s="43">
        <v>27.9</v>
      </c>
      <c r="K121" s="44"/>
      <c r="L121" s="43"/>
    </row>
    <row r="122" spans="1:12" ht="15" x14ac:dyDescent="0.25">
      <c r="A122" s="14"/>
      <c r="B122" s="15"/>
      <c r="C122" s="11"/>
      <c r="D122" s="7" t="s">
        <v>23</v>
      </c>
      <c r="E122" s="42" t="s">
        <v>40</v>
      </c>
      <c r="F122" s="43">
        <v>30</v>
      </c>
      <c r="G122" s="43">
        <v>2</v>
      </c>
      <c r="H122" s="43">
        <v>0.4</v>
      </c>
      <c r="I122" s="43">
        <v>10</v>
      </c>
      <c r="J122" s="43">
        <v>51.2</v>
      </c>
      <c r="K122" s="44"/>
      <c r="L122" s="43"/>
    </row>
    <row r="123" spans="1:12" ht="15" x14ac:dyDescent="0.25">
      <c r="A123" s="14"/>
      <c r="B123" s="15"/>
      <c r="C123" s="11"/>
      <c r="D123" s="7" t="s">
        <v>24</v>
      </c>
      <c r="E123" s="42" t="s">
        <v>82</v>
      </c>
      <c r="F123" s="43">
        <v>120</v>
      </c>
      <c r="G123" s="43">
        <v>0.6</v>
      </c>
      <c r="H123" s="43">
        <v>0.6</v>
      </c>
      <c r="I123" s="43">
        <v>14.7</v>
      </c>
      <c r="J123" s="43">
        <v>66.599999999999994</v>
      </c>
      <c r="K123" s="44"/>
      <c r="L123" s="43"/>
    </row>
    <row r="124" spans="1:12" ht="15" x14ac:dyDescent="0.2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6"/>
      <c r="B126" s="17"/>
      <c r="C126" s="8"/>
      <c r="D126" s="18" t="s">
        <v>33</v>
      </c>
      <c r="E126" s="9"/>
      <c r="F126" s="19">
        <f>SUM(F119:F125)</f>
        <v>575</v>
      </c>
      <c r="G126" s="19">
        <f>SUM(G119:G125)</f>
        <v>25.2</v>
      </c>
      <c r="H126" s="19">
        <f t="shared" ref="H126:J126" si="54">SUM(H119:H125)</f>
        <v>26.8</v>
      </c>
      <c r="I126" s="19">
        <f t="shared" si="54"/>
        <v>56.400000000000006</v>
      </c>
      <c r="J126" s="19">
        <f t="shared" si="54"/>
        <v>567</v>
      </c>
      <c r="K126" s="25"/>
      <c r="L126" s="19">
        <f t="shared" ref="L126" si="55">SUM(L119:L125)</f>
        <v>0</v>
      </c>
    </row>
    <row r="127" spans="1:12" ht="15" x14ac:dyDescent="0.25">
      <c r="A127" s="13">
        <f>A119</f>
        <v>2</v>
      </c>
      <c r="B127" s="13">
        <f>B119</f>
        <v>2</v>
      </c>
      <c r="C127" s="10" t="s">
        <v>25</v>
      </c>
      <c r="D127" s="7" t="s">
        <v>26</v>
      </c>
      <c r="E127" s="42" t="s">
        <v>107</v>
      </c>
      <c r="F127" s="43">
        <v>60</v>
      </c>
      <c r="G127" s="43">
        <v>0.5</v>
      </c>
      <c r="H127" s="43">
        <v>0.1</v>
      </c>
      <c r="I127" s="43">
        <v>1.5</v>
      </c>
      <c r="J127" s="43">
        <v>8.5</v>
      </c>
      <c r="K127" s="44"/>
      <c r="L127" s="43"/>
    </row>
    <row r="128" spans="1:12" ht="15" x14ac:dyDescent="0.25">
      <c r="A128" s="14"/>
      <c r="B128" s="15"/>
      <c r="C128" s="11"/>
      <c r="D128" s="7" t="s">
        <v>27</v>
      </c>
      <c r="E128" s="42" t="s">
        <v>83</v>
      </c>
      <c r="F128" s="43">
        <v>250</v>
      </c>
      <c r="G128" s="43">
        <v>6</v>
      </c>
      <c r="H128" s="43">
        <v>7</v>
      </c>
      <c r="I128" s="43">
        <v>14</v>
      </c>
      <c r="J128" s="43">
        <v>145</v>
      </c>
      <c r="K128" s="44"/>
      <c r="L128" s="43"/>
    </row>
    <row r="129" spans="1:12" ht="15" x14ac:dyDescent="0.25">
      <c r="A129" s="14"/>
      <c r="B129" s="15"/>
      <c r="C129" s="11"/>
      <c r="D129" s="7" t="s">
        <v>28</v>
      </c>
      <c r="E129" s="42" t="s">
        <v>84</v>
      </c>
      <c r="F129" s="43">
        <v>210</v>
      </c>
      <c r="G129" s="43">
        <v>22.3</v>
      </c>
      <c r="H129" s="43">
        <v>21.7</v>
      </c>
      <c r="I129" s="43">
        <v>48.6</v>
      </c>
      <c r="J129" s="43">
        <v>397</v>
      </c>
      <c r="K129" s="44"/>
      <c r="L129" s="43"/>
    </row>
    <row r="130" spans="1:12" ht="15" x14ac:dyDescent="0.25">
      <c r="A130" s="14"/>
      <c r="B130" s="15"/>
      <c r="C130" s="11"/>
      <c r="D130" s="7" t="s">
        <v>29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30</v>
      </c>
      <c r="E131" s="42" t="s">
        <v>85</v>
      </c>
      <c r="F131" s="43">
        <v>200</v>
      </c>
      <c r="G131" s="43">
        <v>0.5</v>
      </c>
      <c r="H131" s="43">
        <v>0</v>
      </c>
      <c r="I131" s="43">
        <v>12.8</v>
      </c>
      <c r="J131" s="43">
        <v>91</v>
      </c>
      <c r="K131" s="44"/>
      <c r="L131" s="43"/>
    </row>
    <row r="132" spans="1:12" ht="15" x14ac:dyDescent="0.25">
      <c r="A132" s="14"/>
      <c r="B132" s="15"/>
      <c r="C132" s="11"/>
      <c r="D132" s="7" t="s">
        <v>31</v>
      </c>
      <c r="E132" s="42" t="s">
        <v>40</v>
      </c>
      <c r="F132" s="43">
        <v>50</v>
      </c>
      <c r="G132" s="43">
        <v>3.6</v>
      </c>
      <c r="H132" s="43">
        <v>0.5</v>
      </c>
      <c r="I132" s="43">
        <v>28.3</v>
      </c>
      <c r="J132" s="43">
        <v>174.1</v>
      </c>
      <c r="K132" s="44"/>
      <c r="L132" s="43"/>
    </row>
    <row r="133" spans="1:12" ht="15" x14ac:dyDescent="0.25">
      <c r="A133" s="14"/>
      <c r="B133" s="15"/>
      <c r="C133" s="11"/>
      <c r="D133" s="7" t="s">
        <v>32</v>
      </c>
      <c r="E133" s="42" t="s">
        <v>41</v>
      </c>
      <c r="F133" s="43">
        <v>40</v>
      </c>
      <c r="G133" s="43">
        <v>2</v>
      </c>
      <c r="H133" s="43">
        <v>0.4</v>
      </c>
      <c r="I133" s="43">
        <v>9</v>
      </c>
      <c r="J133" s="43">
        <v>51.2</v>
      </c>
      <c r="K133" s="44"/>
      <c r="L133" s="43"/>
    </row>
    <row r="134" spans="1:12" ht="15" x14ac:dyDescent="0.2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6"/>
      <c r="B136" s="17"/>
      <c r="C136" s="8"/>
      <c r="D136" s="18" t="s">
        <v>33</v>
      </c>
      <c r="E136" s="9"/>
      <c r="F136" s="19">
        <f>SUM(F127:F135)</f>
        <v>810</v>
      </c>
      <c r="G136" s="19">
        <f t="shared" ref="G136:J136" si="56">SUM(G127:G135)</f>
        <v>34.9</v>
      </c>
      <c r="H136" s="19">
        <f t="shared" si="56"/>
        <v>29.699999999999996</v>
      </c>
      <c r="I136" s="19">
        <f t="shared" si="56"/>
        <v>114.19999999999999</v>
      </c>
      <c r="J136" s="19">
        <f t="shared" si="56"/>
        <v>866.80000000000007</v>
      </c>
      <c r="K136" s="25"/>
      <c r="L136" s="19">
        <f t="shared" ref="L136" si="57">SUM(L127:L135)</f>
        <v>0</v>
      </c>
    </row>
    <row r="137" spans="1:12" ht="15" x14ac:dyDescent="0.2">
      <c r="A137" s="33">
        <f>A119</f>
        <v>2</v>
      </c>
      <c r="B137" s="33">
        <f>B119</f>
        <v>2</v>
      </c>
      <c r="C137" s="56" t="s">
        <v>4</v>
      </c>
      <c r="D137" s="57"/>
      <c r="E137" s="31"/>
      <c r="F137" s="32">
        <f>F126+F136</f>
        <v>1385</v>
      </c>
      <c r="G137" s="32">
        <f t="shared" ref="G137" si="58">G126+G136</f>
        <v>60.099999999999994</v>
      </c>
      <c r="H137" s="32">
        <f t="shared" ref="H137" si="59">H126+H136</f>
        <v>56.5</v>
      </c>
      <c r="I137" s="32">
        <f t="shared" ref="I137" si="60">I126+I136</f>
        <v>170.6</v>
      </c>
      <c r="J137" s="32">
        <f t="shared" ref="J137:L137" si="61">J126+J136</f>
        <v>1433.8000000000002</v>
      </c>
      <c r="K137" s="32"/>
      <c r="L137" s="32">
        <f t="shared" si="61"/>
        <v>0</v>
      </c>
    </row>
    <row r="138" spans="1:12" ht="15" x14ac:dyDescent="0.25">
      <c r="A138" s="20">
        <v>2</v>
      </c>
      <c r="B138" s="21">
        <v>3</v>
      </c>
      <c r="C138" s="22" t="s">
        <v>20</v>
      </c>
      <c r="D138" s="5" t="s">
        <v>21</v>
      </c>
      <c r="E138" s="39" t="s">
        <v>86</v>
      </c>
      <c r="F138" s="40">
        <v>200</v>
      </c>
      <c r="G138" s="40">
        <v>5.9</v>
      </c>
      <c r="H138" s="40">
        <v>5.8</v>
      </c>
      <c r="I138" s="40">
        <v>33</v>
      </c>
      <c r="J138" s="40">
        <v>207.8</v>
      </c>
      <c r="K138" s="41"/>
      <c r="L138" s="40"/>
    </row>
    <row r="139" spans="1:12" ht="15" x14ac:dyDescent="0.25">
      <c r="A139" s="23"/>
      <c r="B139" s="15"/>
      <c r="C139" s="11"/>
      <c r="D139" s="6" t="s">
        <v>98</v>
      </c>
      <c r="E139" s="42" t="s">
        <v>99</v>
      </c>
      <c r="F139" s="43">
        <v>20</v>
      </c>
      <c r="G139" s="43">
        <v>3.9</v>
      </c>
      <c r="H139" s="43">
        <v>2.9</v>
      </c>
      <c r="I139" s="43">
        <v>11.2</v>
      </c>
      <c r="J139" s="43">
        <v>86</v>
      </c>
      <c r="K139" s="44"/>
      <c r="L139" s="43"/>
    </row>
    <row r="140" spans="1:12" ht="15" x14ac:dyDescent="0.25">
      <c r="A140" s="23"/>
      <c r="B140" s="15"/>
      <c r="C140" s="11"/>
      <c r="D140" s="7" t="s">
        <v>22</v>
      </c>
      <c r="E140" s="42" t="s">
        <v>39</v>
      </c>
      <c r="F140" s="43">
        <v>200</v>
      </c>
      <c r="G140" s="43">
        <v>3.4</v>
      </c>
      <c r="H140" s="43">
        <v>0.4</v>
      </c>
      <c r="I140" s="43">
        <v>22.1</v>
      </c>
      <c r="J140" s="43">
        <v>105.5</v>
      </c>
      <c r="K140" s="44"/>
      <c r="L140" s="43"/>
    </row>
    <row r="141" spans="1:12" ht="15.75" customHeight="1" x14ac:dyDescent="0.25">
      <c r="A141" s="23"/>
      <c r="B141" s="15"/>
      <c r="C141" s="11"/>
      <c r="D141" s="7" t="s">
        <v>23</v>
      </c>
      <c r="E141" s="42" t="s">
        <v>40</v>
      </c>
      <c r="F141" s="43">
        <v>45</v>
      </c>
      <c r="G141" s="43">
        <v>0.6</v>
      </c>
      <c r="H141" s="43">
        <v>0.5</v>
      </c>
      <c r="I141" s="43">
        <v>15.5</v>
      </c>
      <c r="J141" s="43">
        <v>68.3</v>
      </c>
      <c r="K141" s="44"/>
      <c r="L141" s="43"/>
    </row>
    <row r="142" spans="1:12" ht="15" x14ac:dyDescent="0.25">
      <c r="A142" s="23"/>
      <c r="B142" s="15"/>
      <c r="C142" s="11"/>
      <c r="D142" s="7" t="s">
        <v>24</v>
      </c>
      <c r="E142" s="42" t="s">
        <v>51</v>
      </c>
      <c r="F142" s="43">
        <v>100</v>
      </c>
      <c r="G142" s="43">
        <v>2</v>
      </c>
      <c r="H142" s="43">
        <v>0.4</v>
      </c>
      <c r="I142" s="43">
        <v>10</v>
      </c>
      <c r="J142" s="43">
        <v>51.2</v>
      </c>
      <c r="K142" s="44"/>
      <c r="L142" s="43"/>
    </row>
    <row r="143" spans="1:12" ht="15" x14ac:dyDescent="0.25">
      <c r="A143" s="23"/>
      <c r="B143" s="15"/>
      <c r="C143" s="11"/>
      <c r="D143" s="6" t="s">
        <v>23</v>
      </c>
      <c r="E143" s="42" t="s">
        <v>40</v>
      </c>
      <c r="F143" s="43">
        <v>30</v>
      </c>
      <c r="G143" s="43">
        <v>0.1</v>
      </c>
      <c r="H143" s="43">
        <v>0.1</v>
      </c>
      <c r="I143" s="43">
        <v>0.1</v>
      </c>
      <c r="J143" s="43">
        <v>2.1</v>
      </c>
      <c r="K143" s="44"/>
      <c r="L143" s="43"/>
    </row>
    <row r="144" spans="1:12" ht="15" x14ac:dyDescent="0.25">
      <c r="A144" s="23"/>
      <c r="B144" s="15"/>
      <c r="C144" s="11"/>
      <c r="D144" s="6" t="s">
        <v>23</v>
      </c>
      <c r="E144" s="42" t="s">
        <v>41</v>
      </c>
      <c r="F144" s="43">
        <v>30</v>
      </c>
      <c r="G144" s="43">
        <v>0.1</v>
      </c>
      <c r="H144" s="43">
        <v>0</v>
      </c>
      <c r="I144" s="43">
        <v>0.1</v>
      </c>
      <c r="J144" s="43">
        <v>2.1</v>
      </c>
      <c r="K144" s="44"/>
      <c r="L144" s="43"/>
    </row>
    <row r="145" spans="1:12" ht="15" x14ac:dyDescent="0.25">
      <c r="A145" s="24"/>
      <c r="B145" s="17"/>
      <c r="C145" s="8"/>
      <c r="D145" s="18" t="s">
        <v>33</v>
      </c>
      <c r="E145" s="9"/>
      <c r="F145" s="19">
        <f>SUM(F138:F144)</f>
        <v>625</v>
      </c>
      <c r="G145" s="19">
        <f t="shared" ref="G145:J145" si="62">SUM(G138:G144)</f>
        <v>16</v>
      </c>
      <c r="H145" s="19">
        <f t="shared" si="62"/>
        <v>10.1</v>
      </c>
      <c r="I145" s="19">
        <f t="shared" si="62"/>
        <v>92</v>
      </c>
      <c r="J145" s="19">
        <f t="shared" si="62"/>
        <v>523.00000000000011</v>
      </c>
      <c r="K145" s="25"/>
      <c r="L145" s="19">
        <f t="shared" ref="L145" si="63">SUM(L138:L144)</f>
        <v>0</v>
      </c>
    </row>
    <row r="146" spans="1:12" ht="15" x14ac:dyDescent="0.25">
      <c r="A146" s="26">
        <f>A138</f>
        <v>2</v>
      </c>
      <c r="B146" s="13">
        <f>B138</f>
        <v>3</v>
      </c>
      <c r="C146" s="10" t="s">
        <v>25</v>
      </c>
      <c r="D146" s="7" t="s">
        <v>26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7" t="s">
        <v>27</v>
      </c>
      <c r="E147" s="42" t="s">
        <v>87</v>
      </c>
      <c r="F147" s="43">
        <v>220</v>
      </c>
      <c r="G147" s="43">
        <v>5.2</v>
      </c>
      <c r="H147" s="43">
        <v>6.2</v>
      </c>
      <c r="I147" s="43">
        <v>11.1</v>
      </c>
      <c r="J147" s="43">
        <v>121</v>
      </c>
      <c r="K147" s="44"/>
      <c r="L147" s="43"/>
    </row>
    <row r="148" spans="1:12" ht="15" x14ac:dyDescent="0.25">
      <c r="A148" s="23"/>
      <c r="B148" s="15"/>
      <c r="C148" s="11"/>
      <c r="D148" s="7" t="s">
        <v>28</v>
      </c>
      <c r="E148" s="42" t="s">
        <v>88</v>
      </c>
      <c r="F148" s="43">
        <v>90</v>
      </c>
      <c r="G148" s="43">
        <v>17.2</v>
      </c>
      <c r="H148" s="43">
        <v>3.9</v>
      </c>
      <c r="I148" s="43">
        <v>12</v>
      </c>
      <c r="J148" s="43">
        <v>151.80000000000001</v>
      </c>
      <c r="K148" s="44"/>
      <c r="L148" s="43"/>
    </row>
    <row r="149" spans="1:12" ht="15" x14ac:dyDescent="0.25">
      <c r="A149" s="23"/>
      <c r="B149" s="15"/>
      <c r="C149" s="11"/>
      <c r="D149" s="7" t="s">
        <v>29</v>
      </c>
      <c r="E149" s="42" t="s">
        <v>56</v>
      </c>
      <c r="F149" s="43">
        <v>180</v>
      </c>
      <c r="G149" s="43">
        <v>17</v>
      </c>
      <c r="H149" s="43">
        <v>2</v>
      </c>
      <c r="I149" s="43">
        <v>41</v>
      </c>
      <c r="J149" s="43">
        <v>246</v>
      </c>
      <c r="K149" s="44"/>
      <c r="L149" s="43"/>
    </row>
    <row r="150" spans="1:12" ht="15" x14ac:dyDescent="0.25">
      <c r="A150" s="23"/>
      <c r="B150" s="15"/>
      <c r="C150" s="11"/>
      <c r="D150" s="7" t="s">
        <v>30</v>
      </c>
      <c r="E150" s="42" t="s">
        <v>42</v>
      </c>
      <c r="F150" s="43">
        <v>200</v>
      </c>
      <c r="G150" s="43">
        <v>0.2</v>
      </c>
      <c r="H150" s="43">
        <v>0.1</v>
      </c>
      <c r="I150" s="43">
        <v>9.9</v>
      </c>
      <c r="J150" s="43">
        <v>41.6</v>
      </c>
      <c r="K150" s="44"/>
      <c r="L150" s="43"/>
    </row>
    <row r="151" spans="1:12" ht="15" x14ac:dyDescent="0.25">
      <c r="A151" s="23"/>
      <c r="B151" s="15"/>
      <c r="C151" s="11"/>
      <c r="D151" s="7" t="s">
        <v>31</v>
      </c>
      <c r="E151" s="42" t="s">
        <v>40</v>
      </c>
      <c r="F151" s="43">
        <v>40</v>
      </c>
      <c r="G151" s="43">
        <v>3</v>
      </c>
      <c r="H151" s="43">
        <v>0.3</v>
      </c>
      <c r="I151" s="43">
        <v>19.7</v>
      </c>
      <c r="J151" s="43">
        <v>93.8</v>
      </c>
      <c r="K151" s="44"/>
      <c r="L151" s="43"/>
    </row>
    <row r="152" spans="1:12" ht="15" x14ac:dyDescent="0.25">
      <c r="A152" s="23"/>
      <c r="B152" s="15"/>
      <c r="C152" s="11"/>
      <c r="D152" s="7" t="s">
        <v>32</v>
      </c>
      <c r="E152" s="42" t="s">
        <v>41</v>
      </c>
      <c r="F152" s="43">
        <v>30</v>
      </c>
      <c r="G152" s="43">
        <v>2</v>
      </c>
      <c r="H152" s="43">
        <v>0.4</v>
      </c>
      <c r="I152" s="43">
        <v>10</v>
      </c>
      <c r="J152" s="43">
        <v>51.2</v>
      </c>
      <c r="K152" s="44"/>
      <c r="L152" s="43"/>
    </row>
    <row r="153" spans="1:12" ht="15" x14ac:dyDescent="0.2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4"/>
      <c r="B155" s="17"/>
      <c r="C155" s="8"/>
      <c r="D155" s="18" t="s">
        <v>33</v>
      </c>
      <c r="E155" s="9"/>
      <c r="F155" s="19">
        <f>SUM(F146:F154)</f>
        <v>760</v>
      </c>
      <c r="G155" s="19">
        <f t="shared" ref="G155:J155" si="64">SUM(G146:G154)</f>
        <v>44.6</v>
      </c>
      <c r="H155" s="19">
        <f t="shared" si="64"/>
        <v>12.9</v>
      </c>
      <c r="I155" s="19">
        <f t="shared" si="64"/>
        <v>103.7</v>
      </c>
      <c r="J155" s="19">
        <f t="shared" si="64"/>
        <v>705.4</v>
      </c>
      <c r="K155" s="25"/>
      <c r="L155" s="19">
        <f t="shared" ref="L155" si="65">SUM(L146:L154)</f>
        <v>0</v>
      </c>
    </row>
    <row r="156" spans="1:12" ht="15" x14ac:dyDescent="0.2">
      <c r="A156" s="29">
        <f>A138</f>
        <v>2</v>
      </c>
      <c r="B156" s="30">
        <f>B138</f>
        <v>3</v>
      </c>
      <c r="C156" s="56" t="s">
        <v>4</v>
      </c>
      <c r="D156" s="57"/>
      <c r="E156" s="31"/>
      <c r="F156" s="32">
        <f>F145+F155</f>
        <v>1385</v>
      </c>
      <c r="G156" s="32">
        <f t="shared" ref="G156" si="66">G145+G155</f>
        <v>60.6</v>
      </c>
      <c r="H156" s="32">
        <f t="shared" ref="H156" si="67">H145+H155</f>
        <v>23</v>
      </c>
      <c r="I156" s="32">
        <f t="shared" ref="I156" si="68">I145+I155</f>
        <v>195.7</v>
      </c>
      <c r="J156" s="32">
        <f t="shared" ref="J156:L156" si="69">J145+J155</f>
        <v>1228.4000000000001</v>
      </c>
      <c r="K156" s="32"/>
      <c r="L156" s="32">
        <f t="shared" si="69"/>
        <v>0</v>
      </c>
    </row>
    <row r="157" spans="1:12" ht="15" x14ac:dyDescent="0.25">
      <c r="A157" s="20">
        <v>2</v>
      </c>
      <c r="B157" s="21">
        <v>4</v>
      </c>
      <c r="C157" s="22" t="s">
        <v>20</v>
      </c>
      <c r="D157" s="5" t="s">
        <v>21</v>
      </c>
      <c r="E157" s="39" t="s">
        <v>89</v>
      </c>
      <c r="F157" s="40">
        <v>170</v>
      </c>
      <c r="G157" s="40">
        <v>29.7</v>
      </c>
      <c r="H157" s="40">
        <v>10.7</v>
      </c>
      <c r="I157" s="40">
        <v>21.6</v>
      </c>
      <c r="J157" s="40">
        <v>301.3</v>
      </c>
      <c r="K157" s="41"/>
      <c r="L157" s="40"/>
    </row>
    <row r="158" spans="1:12" ht="15" x14ac:dyDescent="0.25">
      <c r="A158" s="23"/>
      <c r="B158" s="15"/>
      <c r="C158" s="11"/>
      <c r="D158" s="6" t="s">
        <v>98</v>
      </c>
      <c r="E158" s="42" t="s">
        <v>100</v>
      </c>
      <c r="F158" s="43">
        <v>15</v>
      </c>
      <c r="G158" s="43">
        <v>2</v>
      </c>
      <c r="H158" s="43">
        <v>0.4</v>
      </c>
      <c r="I158" s="43">
        <v>10</v>
      </c>
      <c r="J158" s="43">
        <v>51.2</v>
      </c>
      <c r="K158" s="44"/>
      <c r="L158" s="43"/>
    </row>
    <row r="159" spans="1:12" ht="15" x14ac:dyDescent="0.25">
      <c r="A159" s="23"/>
      <c r="B159" s="15"/>
      <c r="C159" s="11"/>
      <c r="D159" s="7" t="s">
        <v>22</v>
      </c>
      <c r="E159" s="42" t="s">
        <v>43</v>
      </c>
      <c r="F159" s="43">
        <v>200</v>
      </c>
      <c r="G159" s="43">
        <v>0.2</v>
      </c>
      <c r="H159" s="43">
        <v>0</v>
      </c>
      <c r="I159" s="43">
        <v>6.4</v>
      </c>
      <c r="J159" s="43">
        <v>26.8</v>
      </c>
      <c r="K159" s="44"/>
      <c r="L159" s="43"/>
    </row>
    <row r="160" spans="1:12" ht="15" x14ac:dyDescent="0.25">
      <c r="A160" s="23"/>
      <c r="B160" s="15"/>
      <c r="C160" s="11"/>
      <c r="D160" s="7" t="s">
        <v>23</v>
      </c>
      <c r="E160" s="42" t="s">
        <v>40</v>
      </c>
      <c r="F160" s="43">
        <v>50</v>
      </c>
      <c r="G160" s="43">
        <v>3.4</v>
      </c>
      <c r="H160" s="43">
        <v>0.4</v>
      </c>
      <c r="I160" s="43">
        <v>22.1</v>
      </c>
      <c r="J160" s="43">
        <v>105.5</v>
      </c>
      <c r="K160" s="44"/>
      <c r="L160" s="43"/>
    </row>
    <row r="161" spans="1:12" ht="15" x14ac:dyDescent="0.25">
      <c r="A161" s="23"/>
      <c r="B161" s="15"/>
      <c r="C161" s="11"/>
      <c r="D161" s="7" t="s">
        <v>110</v>
      </c>
      <c r="E161" s="42" t="s">
        <v>112</v>
      </c>
      <c r="F161" s="43">
        <v>100</v>
      </c>
      <c r="G161" s="43">
        <v>0.8</v>
      </c>
      <c r="H161" s="43">
        <v>0.2</v>
      </c>
      <c r="I161" s="43">
        <v>7.5</v>
      </c>
      <c r="J161" s="43">
        <v>35</v>
      </c>
      <c r="K161" s="44"/>
      <c r="L161" s="43"/>
    </row>
    <row r="162" spans="1:12" ht="15" x14ac:dyDescent="0.2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4"/>
      <c r="B164" s="17"/>
      <c r="C164" s="8"/>
      <c r="D164" s="18" t="s">
        <v>33</v>
      </c>
      <c r="E164" s="9"/>
      <c r="F164" s="19">
        <f>SUM(F157:F163)</f>
        <v>535</v>
      </c>
      <c r="G164" s="19">
        <f t="shared" ref="G164:J164" si="70">SUM(G157:G163)</f>
        <v>36.099999999999994</v>
      </c>
      <c r="H164" s="19">
        <f t="shared" si="70"/>
        <v>11.7</v>
      </c>
      <c r="I164" s="19">
        <f t="shared" si="70"/>
        <v>67.599999999999994</v>
      </c>
      <c r="J164" s="19">
        <f t="shared" si="70"/>
        <v>519.79999999999995</v>
      </c>
      <c r="K164" s="25"/>
      <c r="L164" s="19">
        <f t="shared" ref="L164" si="71">SUM(L157:L163)</f>
        <v>0</v>
      </c>
    </row>
    <row r="165" spans="1:12" ht="15" x14ac:dyDescent="0.25">
      <c r="A165" s="26">
        <f>A157</f>
        <v>2</v>
      </c>
      <c r="B165" s="13">
        <f>B157</f>
        <v>4</v>
      </c>
      <c r="C165" s="10" t="s">
        <v>25</v>
      </c>
      <c r="D165" s="7" t="s">
        <v>26</v>
      </c>
      <c r="E165" s="42" t="s">
        <v>90</v>
      </c>
      <c r="F165" s="43">
        <v>60</v>
      </c>
      <c r="G165" s="43">
        <v>1.4</v>
      </c>
      <c r="H165" s="43">
        <v>6.6</v>
      </c>
      <c r="I165" s="43">
        <v>2.1</v>
      </c>
      <c r="J165" s="43">
        <v>73</v>
      </c>
      <c r="K165" s="44"/>
      <c r="L165" s="43"/>
    </row>
    <row r="166" spans="1:12" ht="15" x14ac:dyDescent="0.25">
      <c r="A166" s="23"/>
      <c r="B166" s="15"/>
      <c r="C166" s="11"/>
      <c r="D166" s="7" t="s">
        <v>27</v>
      </c>
      <c r="E166" s="42" t="s">
        <v>91</v>
      </c>
      <c r="F166" s="43">
        <v>200</v>
      </c>
      <c r="G166" s="43">
        <v>8</v>
      </c>
      <c r="H166" s="43">
        <v>6</v>
      </c>
      <c r="I166" s="43">
        <v>15</v>
      </c>
      <c r="J166" s="43">
        <v>157</v>
      </c>
      <c r="K166" s="44"/>
      <c r="L166" s="43"/>
    </row>
    <row r="167" spans="1:12" ht="15" x14ac:dyDescent="0.25">
      <c r="A167" s="23"/>
      <c r="B167" s="15"/>
      <c r="C167" s="11"/>
      <c r="D167" s="7" t="s">
        <v>28</v>
      </c>
      <c r="E167" s="42" t="s">
        <v>92</v>
      </c>
      <c r="F167" s="43">
        <v>90</v>
      </c>
      <c r="G167" s="43">
        <v>14.7</v>
      </c>
      <c r="H167" s="43">
        <v>5.8</v>
      </c>
      <c r="I167" s="43">
        <v>12.8</v>
      </c>
      <c r="J167" s="43">
        <v>160</v>
      </c>
      <c r="K167" s="44"/>
      <c r="L167" s="43"/>
    </row>
    <row r="168" spans="1:12" ht="15" x14ac:dyDescent="0.25">
      <c r="A168" s="23"/>
      <c r="B168" s="15"/>
      <c r="C168" s="11"/>
      <c r="D168" s="7" t="s">
        <v>29</v>
      </c>
      <c r="E168" s="42" t="s">
        <v>93</v>
      </c>
      <c r="F168" s="43">
        <v>150</v>
      </c>
      <c r="G168" s="43">
        <v>4</v>
      </c>
      <c r="H168" s="43">
        <v>6</v>
      </c>
      <c r="I168" s="43">
        <v>24</v>
      </c>
      <c r="J168" s="43">
        <v>127</v>
      </c>
      <c r="K168" s="44"/>
      <c r="L168" s="43"/>
    </row>
    <row r="169" spans="1:12" ht="15" x14ac:dyDescent="0.25">
      <c r="A169" s="23"/>
      <c r="B169" s="15"/>
      <c r="C169" s="11"/>
      <c r="D169" s="7" t="s">
        <v>30</v>
      </c>
      <c r="E169" s="42" t="s">
        <v>44</v>
      </c>
      <c r="F169" s="43">
        <v>200</v>
      </c>
      <c r="G169" s="43">
        <v>0.1</v>
      </c>
      <c r="H169" s="43">
        <v>0</v>
      </c>
      <c r="I169" s="43">
        <v>7</v>
      </c>
      <c r="J169" s="43">
        <v>28.8</v>
      </c>
      <c r="K169" s="44"/>
      <c r="L169" s="43"/>
    </row>
    <row r="170" spans="1:12" ht="15" x14ac:dyDescent="0.25">
      <c r="A170" s="23"/>
      <c r="B170" s="15"/>
      <c r="C170" s="11"/>
      <c r="D170" s="7" t="s">
        <v>31</v>
      </c>
      <c r="E170" s="42" t="s">
        <v>40</v>
      </c>
      <c r="F170" s="43">
        <v>60</v>
      </c>
      <c r="G170" s="43">
        <v>2.6</v>
      </c>
      <c r="H170" s="43">
        <v>0.5</v>
      </c>
      <c r="I170" s="43">
        <v>24.5</v>
      </c>
      <c r="J170" s="43">
        <v>140.6</v>
      </c>
      <c r="K170" s="44"/>
      <c r="L170" s="43"/>
    </row>
    <row r="171" spans="1:12" ht="15" x14ac:dyDescent="0.25">
      <c r="A171" s="23"/>
      <c r="B171" s="15"/>
      <c r="C171" s="11"/>
      <c r="D171" s="7" t="s">
        <v>32</v>
      </c>
      <c r="E171" s="42" t="s">
        <v>41</v>
      </c>
      <c r="F171" s="43">
        <v>30</v>
      </c>
      <c r="G171" s="43">
        <v>2</v>
      </c>
      <c r="H171" s="43">
        <v>0.4</v>
      </c>
      <c r="I171" s="43">
        <v>10</v>
      </c>
      <c r="J171" s="43">
        <v>51.2</v>
      </c>
      <c r="K171" s="44"/>
      <c r="L171" s="43"/>
    </row>
    <row r="172" spans="1:12" ht="15" x14ac:dyDescent="0.2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4"/>
      <c r="B174" s="17"/>
      <c r="C174" s="8"/>
      <c r="D174" s="18" t="s">
        <v>33</v>
      </c>
      <c r="E174" s="9"/>
      <c r="F174" s="19">
        <f>SUM(F165:F173)</f>
        <v>790</v>
      </c>
      <c r="G174" s="19">
        <f t="shared" ref="G174:J174" si="72">SUM(G165:G173)</f>
        <v>32.800000000000004</v>
      </c>
      <c r="H174" s="19">
        <f t="shared" si="72"/>
        <v>25.299999999999997</v>
      </c>
      <c r="I174" s="19">
        <f t="shared" si="72"/>
        <v>95.4</v>
      </c>
      <c r="J174" s="19">
        <f t="shared" si="72"/>
        <v>737.6</v>
      </c>
      <c r="K174" s="25"/>
      <c r="L174" s="19">
        <f t="shared" ref="L174" si="73">SUM(L165:L173)</f>
        <v>0</v>
      </c>
    </row>
    <row r="175" spans="1:12" ht="15" x14ac:dyDescent="0.2">
      <c r="A175" s="29">
        <f>A157</f>
        <v>2</v>
      </c>
      <c r="B175" s="30">
        <f>B157</f>
        <v>4</v>
      </c>
      <c r="C175" s="56" t="s">
        <v>4</v>
      </c>
      <c r="D175" s="57"/>
      <c r="E175" s="31"/>
      <c r="F175" s="32">
        <f>F164+F174</f>
        <v>1325</v>
      </c>
      <c r="G175" s="32">
        <f t="shared" ref="G175" si="74">G164+G174</f>
        <v>68.900000000000006</v>
      </c>
      <c r="H175" s="32">
        <f t="shared" ref="H175" si="75">H164+H174</f>
        <v>37</v>
      </c>
      <c r="I175" s="32">
        <f t="shared" ref="I175" si="76">I164+I174</f>
        <v>163</v>
      </c>
      <c r="J175" s="32">
        <f t="shared" ref="J175:L175" si="77">J164+J174</f>
        <v>1257.4000000000001</v>
      </c>
      <c r="K175" s="32"/>
      <c r="L175" s="32">
        <f t="shared" si="77"/>
        <v>0</v>
      </c>
    </row>
    <row r="176" spans="1:12" ht="15" x14ac:dyDescent="0.25">
      <c r="A176" s="20">
        <v>2</v>
      </c>
      <c r="B176" s="21">
        <v>5</v>
      </c>
      <c r="C176" s="22" t="s">
        <v>20</v>
      </c>
      <c r="D176" s="5" t="s">
        <v>21</v>
      </c>
      <c r="E176" s="39" t="s">
        <v>94</v>
      </c>
      <c r="F176" s="40">
        <v>155</v>
      </c>
      <c r="G176" s="40">
        <v>22.4</v>
      </c>
      <c r="H176" s="40">
        <v>6.3</v>
      </c>
      <c r="I176" s="40">
        <v>33.799999999999997</v>
      </c>
      <c r="J176" s="40">
        <v>283.10000000000002</v>
      </c>
      <c r="K176" s="41"/>
      <c r="L176" s="40"/>
    </row>
    <row r="177" spans="1:12" ht="15" x14ac:dyDescent="0.2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" x14ac:dyDescent="0.25">
      <c r="A178" s="23"/>
      <c r="B178" s="15"/>
      <c r="C178" s="11"/>
      <c r="D178" s="7" t="s">
        <v>22</v>
      </c>
      <c r="E178" s="42" t="s">
        <v>95</v>
      </c>
      <c r="F178" s="43">
        <v>200</v>
      </c>
      <c r="G178" s="43">
        <v>1.6</v>
      </c>
      <c r="H178" s="43">
        <v>1.1000000000000001</v>
      </c>
      <c r="I178" s="43">
        <v>8.6</v>
      </c>
      <c r="J178" s="43">
        <v>50.9</v>
      </c>
      <c r="K178" s="44"/>
      <c r="L178" s="43"/>
    </row>
    <row r="179" spans="1:12" ht="15" x14ac:dyDescent="0.25">
      <c r="A179" s="23"/>
      <c r="B179" s="15"/>
      <c r="C179" s="11"/>
      <c r="D179" s="7" t="s">
        <v>23</v>
      </c>
      <c r="E179" s="42" t="s">
        <v>40</v>
      </c>
      <c r="F179" s="43">
        <v>40</v>
      </c>
      <c r="G179" s="43">
        <v>3.4</v>
      </c>
      <c r="H179" s="43">
        <v>0.4</v>
      </c>
      <c r="I179" s="43">
        <v>22.1</v>
      </c>
      <c r="J179" s="43">
        <v>105.5</v>
      </c>
      <c r="K179" s="44"/>
      <c r="L179" s="43"/>
    </row>
    <row r="180" spans="1:12" ht="15" x14ac:dyDescent="0.25">
      <c r="A180" s="23"/>
      <c r="B180" s="15"/>
      <c r="C180" s="11"/>
      <c r="D180" s="7" t="s">
        <v>110</v>
      </c>
      <c r="E180" s="42" t="s">
        <v>113</v>
      </c>
      <c r="F180" s="43">
        <v>150</v>
      </c>
      <c r="G180" s="43">
        <v>0</v>
      </c>
      <c r="H180" s="43">
        <v>0</v>
      </c>
      <c r="I180" s="43">
        <v>23</v>
      </c>
      <c r="J180" s="43">
        <v>95</v>
      </c>
      <c r="K180" s="44"/>
      <c r="L180" s="43"/>
    </row>
    <row r="181" spans="1:12" ht="15" x14ac:dyDescent="0.25">
      <c r="A181" s="23"/>
      <c r="B181" s="15"/>
      <c r="C181" s="11"/>
      <c r="D181" s="6" t="s">
        <v>32</v>
      </c>
      <c r="E181" s="42" t="s">
        <v>41</v>
      </c>
      <c r="F181" s="43">
        <v>30</v>
      </c>
      <c r="G181" s="43">
        <v>2</v>
      </c>
      <c r="H181" s="43">
        <v>0.4</v>
      </c>
      <c r="I181" s="43">
        <v>10</v>
      </c>
      <c r="J181" s="43">
        <v>51.2</v>
      </c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.75" customHeight="1" x14ac:dyDescent="0.25">
      <c r="A183" s="24"/>
      <c r="B183" s="17"/>
      <c r="C183" s="8"/>
      <c r="D183" s="18" t="s">
        <v>33</v>
      </c>
      <c r="E183" s="9"/>
      <c r="F183" s="19">
        <f>SUM(F176:F182)</f>
        <v>575</v>
      </c>
      <c r="G183" s="19">
        <f t="shared" ref="G183:J183" si="78">SUM(G176:G182)</f>
        <v>29.4</v>
      </c>
      <c r="H183" s="19">
        <f t="shared" si="78"/>
        <v>8.2000000000000011</v>
      </c>
      <c r="I183" s="19">
        <f t="shared" si="78"/>
        <v>97.5</v>
      </c>
      <c r="J183" s="19">
        <f t="shared" si="78"/>
        <v>585.70000000000005</v>
      </c>
      <c r="K183" s="25"/>
      <c r="L183" s="19">
        <f t="shared" ref="L183" si="79">SUM(L176:L182)</f>
        <v>0</v>
      </c>
    </row>
    <row r="184" spans="1:12" ht="15" x14ac:dyDescent="0.25">
      <c r="A184" s="26">
        <f>A176</f>
        <v>2</v>
      </c>
      <c r="B184" s="13">
        <f>B176</f>
        <v>5</v>
      </c>
      <c r="C184" s="10" t="s">
        <v>25</v>
      </c>
      <c r="D184" s="7" t="s">
        <v>26</v>
      </c>
      <c r="E184" s="42" t="s">
        <v>96</v>
      </c>
      <c r="F184" s="43">
        <v>60</v>
      </c>
      <c r="G184" s="43">
        <v>0.7</v>
      </c>
      <c r="H184" s="43">
        <v>0.1</v>
      </c>
      <c r="I184" s="43">
        <v>2.2999999999999998</v>
      </c>
      <c r="J184" s="43">
        <v>12.8</v>
      </c>
      <c r="K184" s="44"/>
      <c r="L184" s="43"/>
    </row>
    <row r="185" spans="1:12" ht="15" x14ac:dyDescent="0.25">
      <c r="A185" s="23"/>
      <c r="B185" s="15"/>
      <c r="C185" s="11"/>
      <c r="D185" s="7" t="s">
        <v>27</v>
      </c>
      <c r="E185" s="42" t="s">
        <v>97</v>
      </c>
      <c r="F185" s="43">
        <v>200</v>
      </c>
      <c r="G185" s="43">
        <v>14.3</v>
      </c>
      <c r="H185" s="43">
        <v>5.4</v>
      </c>
      <c r="I185" s="43">
        <v>14.5</v>
      </c>
      <c r="J185" s="43">
        <v>147.9</v>
      </c>
      <c r="K185" s="44"/>
      <c r="L185" s="43"/>
    </row>
    <row r="186" spans="1:12" ht="15" x14ac:dyDescent="0.25">
      <c r="A186" s="23"/>
      <c r="B186" s="15"/>
      <c r="C186" s="11"/>
      <c r="D186" s="7" t="s">
        <v>28</v>
      </c>
      <c r="E186" s="42" t="s">
        <v>48</v>
      </c>
      <c r="F186" s="43">
        <v>200</v>
      </c>
      <c r="G186" s="43">
        <v>22</v>
      </c>
      <c r="H186" s="43">
        <v>23</v>
      </c>
      <c r="I186" s="43">
        <v>13.3</v>
      </c>
      <c r="J186" s="43">
        <v>339.4</v>
      </c>
      <c r="K186" s="44"/>
      <c r="L186" s="43"/>
    </row>
    <row r="187" spans="1:12" ht="15" x14ac:dyDescent="0.25">
      <c r="A187" s="23"/>
      <c r="B187" s="15"/>
      <c r="C187" s="11"/>
      <c r="D187" s="7" t="s">
        <v>29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30</v>
      </c>
      <c r="E188" s="42" t="s">
        <v>77</v>
      </c>
      <c r="F188" s="43">
        <v>200</v>
      </c>
      <c r="G188" s="43">
        <v>1.3</v>
      </c>
      <c r="H188" s="43">
        <v>0.1</v>
      </c>
      <c r="I188" s="43">
        <v>8.4</v>
      </c>
      <c r="J188" s="43">
        <v>65.5</v>
      </c>
      <c r="K188" s="44"/>
      <c r="L188" s="43"/>
    </row>
    <row r="189" spans="1:12" ht="15" x14ac:dyDescent="0.25">
      <c r="A189" s="23"/>
      <c r="B189" s="15"/>
      <c r="C189" s="11"/>
      <c r="D189" s="7" t="s">
        <v>31</v>
      </c>
      <c r="E189" s="42" t="s">
        <v>40</v>
      </c>
      <c r="F189" s="43">
        <v>60</v>
      </c>
      <c r="G189" s="43">
        <v>4.2</v>
      </c>
      <c r="H189" s="43">
        <v>0.5</v>
      </c>
      <c r="I189" s="43">
        <v>29.5</v>
      </c>
      <c r="J189" s="43">
        <v>140.6</v>
      </c>
      <c r="K189" s="44"/>
      <c r="L189" s="43"/>
    </row>
    <row r="190" spans="1:12" ht="15" x14ac:dyDescent="0.25">
      <c r="A190" s="23"/>
      <c r="B190" s="15"/>
      <c r="C190" s="11"/>
      <c r="D190" s="7" t="s">
        <v>32</v>
      </c>
      <c r="E190" s="42" t="s">
        <v>41</v>
      </c>
      <c r="F190" s="43">
        <v>30</v>
      </c>
      <c r="G190" s="43">
        <v>2</v>
      </c>
      <c r="H190" s="43">
        <v>0.4</v>
      </c>
      <c r="I190" s="43">
        <v>10</v>
      </c>
      <c r="J190" s="43">
        <v>51.2</v>
      </c>
      <c r="K190" s="44"/>
      <c r="L190" s="43"/>
    </row>
    <row r="191" spans="1:12" ht="15" x14ac:dyDescent="0.2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4"/>
      <c r="B193" s="17"/>
      <c r="C193" s="8"/>
      <c r="D193" s="18" t="s">
        <v>33</v>
      </c>
      <c r="E193" s="9"/>
      <c r="F193" s="19">
        <f>SUM(F184:F192)</f>
        <v>750</v>
      </c>
      <c r="G193" s="19">
        <f t="shared" ref="G193:J193" si="80">SUM(G184:G192)</f>
        <v>44.5</v>
      </c>
      <c r="H193" s="19">
        <f t="shared" si="80"/>
        <v>29.5</v>
      </c>
      <c r="I193" s="19">
        <f t="shared" si="80"/>
        <v>78</v>
      </c>
      <c r="J193" s="19">
        <f t="shared" si="80"/>
        <v>757.40000000000009</v>
      </c>
      <c r="K193" s="25"/>
      <c r="L193" s="19">
        <f t="shared" ref="L193" si="81">SUM(L184:L192)</f>
        <v>0</v>
      </c>
    </row>
    <row r="194" spans="1:12" ht="15" x14ac:dyDescent="0.2">
      <c r="A194" s="29">
        <f>A176</f>
        <v>2</v>
      </c>
      <c r="B194" s="30">
        <f>B176</f>
        <v>5</v>
      </c>
      <c r="C194" s="56" t="s">
        <v>4</v>
      </c>
      <c r="D194" s="57"/>
      <c r="E194" s="31"/>
      <c r="F194" s="32">
        <f>F183+F193</f>
        <v>1325</v>
      </c>
      <c r="G194" s="32">
        <f t="shared" ref="G194" si="82">G183+G193</f>
        <v>73.900000000000006</v>
      </c>
      <c r="H194" s="32">
        <f t="shared" ref="H194" si="83">H183+H193</f>
        <v>37.700000000000003</v>
      </c>
      <c r="I194" s="32">
        <f t="shared" ref="I194" si="84">I183+I193</f>
        <v>175.5</v>
      </c>
      <c r="J194" s="32">
        <f t="shared" ref="J194:L194" si="85">J183+J193</f>
        <v>1343.1000000000001</v>
      </c>
      <c r="K194" s="32"/>
      <c r="L194" s="32">
        <f t="shared" si="85"/>
        <v>0</v>
      </c>
    </row>
    <row r="195" spans="1:12" x14ac:dyDescent="0.2">
      <c r="A195" s="27"/>
      <c r="B195" s="28"/>
      <c r="C195" s="58" t="s">
        <v>5</v>
      </c>
      <c r="D195" s="58"/>
      <c r="E195" s="58"/>
      <c r="F195" s="34">
        <f>(F24+F43+F61+F80+F99+F118+F137+F156+F175+F194)/(IF(F24=0,0,1)+IF(F43=0,0,1)+IF(F61=0,0,1)+IF(F80=0,0,1)+IF(F99=0,0,1)+IF(F118=0,0,1)+IF(F137=0,0,1)+IF(F156=0,0,1)+IF(F175=0,0,1)+IF(F194=0,0,1))</f>
        <v>1370.5</v>
      </c>
      <c r="G195" s="34">
        <f>(G24+G43+G61+G80+G99+G118+G137+G156+G175+G194)/(IF(G24=0,0,1)+IF(G43=0,0,1)+IF(G61=0,0,1)+IF(G80=0,0,1)+IF(G99=0,0,1)+IF(G118=0,0,1)+IF(G137=0,0,1)+IF(G156=0,0,1)+IF(G175=0,0,1)+IF(G194=0,0,1))</f>
        <v>63.109999999999992</v>
      </c>
      <c r="H195" s="34">
        <f>(H24+H43+H61+H80+H99+H118+H137+H156+H175+H194)/(IF(H24=0,0,1)+IF(H43=0,0,1)+IF(H61=0,0,1)+IF(H80=0,0,1)+IF(H99=0,0,1)+IF(H118=0,0,1)+IF(H137=0,0,1)+IF(H156=0,0,1)+IF(H175=0,0,1)+IF(H194=0,0,1))</f>
        <v>39.599999999999994</v>
      </c>
      <c r="I195" s="34">
        <f>(I24+I43+I61+I80+I99+I118+I137+I156+I175+I194)/(IF(I24=0,0,1)+IF(I43=0,0,1)+IF(I61=0,0,1)+IF(I80=0,0,1)+IF(I99=0,0,1)+IF(I118=0,0,1)+IF(I137=0,0,1)+IF(I156=0,0,1)+IF(I175=0,0,1)+IF(I194=0,0,1))</f>
        <v>176.74600000000001</v>
      </c>
      <c r="J195" s="34">
        <f>(J24+J43+J61+J80+J99+J118+J137+J156+J175+J194)/(IF(J24=0,0,1)+IF(J43=0,0,1)+IF(J61=0,0,1)+IF(J80=0,0,1)+IF(J99=0,0,1)+IF(J118=0,0,1)+IF(J137=0,0,1)+IF(J156=0,0,1)+IF(J175=0,0,1)+IF(J194=0,0,1))</f>
        <v>1313.1399999999999</v>
      </c>
      <c r="K195" s="34"/>
      <c r="L195" s="34" t="e">
        <f>(L24+L43+L61+L80+L99+L118+L137+L156+L175+L194)/(IF(L24=0,0,1)+IF(L43=0,0,1)+IF(L61=0,0,1)+IF(L80=0,0,1)+IF(L99=0,0,1)+IF(L118=0,0,1)+IF(L137=0,0,1)+IF(L156=0,0,1)+IF(L175=0,0,1)+IF(L194=0,0,1))</f>
        <v>#DIV/0!</v>
      </c>
    </row>
  </sheetData>
  <mergeCells count="14">
    <mergeCell ref="C80:D80"/>
    <mergeCell ref="C99:D99"/>
    <mergeCell ref="C24:D24"/>
    <mergeCell ref="C195:E195"/>
    <mergeCell ref="C194:D194"/>
    <mergeCell ref="C118:D118"/>
    <mergeCell ref="C137:D137"/>
    <mergeCell ref="C156:D156"/>
    <mergeCell ref="C175:D175"/>
    <mergeCell ref="C1:E1"/>
    <mergeCell ref="H1:K1"/>
    <mergeCell ref="H2:K2"/>
    <mergeCell ref="C43:D43"/>
    <mergeCell ref="C61:D61"/>
  </mergeCells>
  <pageMargins left="0" right="0" top="0" bottom="0" header="0" footer="0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2026-04-23T06:46:35Z</cp:lastPrinted>
  <dcterms:created xsi:type="dcterms:W3CDTF">2022-05-16T14:23:56Z</dcterms:created>
  <dcterms:modified xsi:type="dcterms:W3CDTF">2026-04-23T06:47:35Z</dcterms:modified>
</cp:coreProperties>
</file>